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pc-w277\Dati2\Fileseq\Excelsior\2026\Mensile\Mese02\Output\Excel\Reg\Valori\"/>
    </mc:Choice>
  </mc:AlternateContent>
  <xr:revisionPtr revIDLastSave="0" documentId="13_ncr:1_{2644AD9B-B05C-4590-B0C1-348D2729A33C}" xr6:coauthVersionLast="47" xr6:coauthVersionMax="47" xr10:uidLastSave="{00000000-0000-0000-0000-000000000000}"/>
  <bookViews>
    <workbookView xWindow="-120" yWindow="-120" windowWidth="29040" windowHeight="15840" xr2:uid="{14A9E5EE-23E6-4887-B332-9BC7E3B676C5}"/>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50"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Index!$A$1:$B$27</definedName>
    <definedName name="_xlnm.Print_Area" localSheetId="1">nota!$A$1:$B$63</definedName>
    <definedName name="_xlnm.Print_Area" localSheetId="3">'Sez1 '!$A$1:$J$47</definedName>
    <definedName name="_xlnm.Print_Area" localSheetId="11">'Sez2'!$A$1:$J$47</definedName>
    <definedName name="_xlnm.Print_Area" localSheetId="4">'Tav1'!$A$1:$D$88</definedName>
    <definedName name="_xlnm.Print_Area" localSheetId="13">'Tav10'!$A$1:$F$63</definedName>
    <definedName name="_xlnm.Print_Area" localSheetId="5">'Tav2'!$A$1:$J$60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l="1"/>
  <c r="D4" i="10"/>
  <c r="E7" i="10" l="1"/>
  <c r="D7" i="10"/>
  <c r="G6" i="10"/>
  <c r="F6" i="10"/>
  <c r="E6" i="10"/>
  <c r="G5" i="10"/>
  <c r="F5" i="10"/>
  <c r="E5" i="10"/>
  <c r="D5" i="10"/>
  <c r="E4" i="10"/>
  <c r="C11" i="10" l="1"/>
</calcChain>
</file>

<file path=xl/sharedStrings.xml><?xml version="1.0" encoding="utf-8"?>
<sst xmlns="http://schemas.openxmlformats.org/spreadsheetml/2006/main" count="708" uniqueCount="243">
  <si>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</si>
  <si>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</si>
  <si>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</si>
  <si>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</si>
  <si>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</si>
  <si>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</si>
  <si>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</si>
  <si>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</si>
  <si>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</si>
  <si>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</si>
  <si>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</si>
  <si>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</si>
  <si>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</si>
  <si>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</si>
  <si>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</si>
  <si>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</si>
  <si>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</si>
  <si>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</si>
  <si>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</si>
  <si>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</si>
  <si>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</si>
  <si>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</si>
  <si>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</si>
  <si>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</si>
  <si>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</si>
  <si>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</si>
  <si>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</si>
  <si>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</si>
  <si>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</si>
  <si>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</si>
  <si>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</si>
  <si>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</si>
  <si>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</si>
  <si>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</si>
  <si>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</si>
  <si>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</si>
  <si>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</si>
  <si>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</si>
  <si>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</si>
  <si>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</si>
  <si>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</si>
  <si>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</si>
  <si>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</si>
  <si>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</si>
  <si>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</si>
  <si>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</si>
  <si>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</si>
  <si>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</si>
  <si>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</si>
  <si>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</si>
  <si>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</si>
  <si>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</si>
  <si>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</si>
  <si>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</si>
  <si>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</si>
  <si>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</si>
  <si>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</si>
  <si>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</si>
  <si>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</si>
  <si>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</si>
  <si>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</si>
  <si>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</si>
  <si>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</si>
  <si>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</si>
  <si>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</si>
  <si>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</si>
  <si>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</si>
  <si>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</si>
  <si>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</si>
  <si>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</si>
  <si>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</si>
  <si>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</si>
  <si>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</si>
  <si>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</si>
  <si>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</si>
  <si>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</si>
  <si>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</si>
  <si>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</si>
  <si>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</si>
  <si>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</si>
  <si>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</si>
  <si>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</si>
  <si>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</si>
  <si>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</si>
  <si>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regione:</t>
  </si>
  <si>
    <t>Dirigenti, professioni con elevata specializzazione e tecnici</t>
  </si>
  <si>
    <t>Amministrativa</t>
  </si>
  <si>
    <t>Entrate previste nel periodo per area funzionale di inserimento</t>
  </si>
  <si>
    <t>distr. X 1000</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</si>
  <si>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</si>
  <si>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</si>
  <si>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</si>
  <si>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</si>
  <si>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</si>
  <si>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</si>
  <si>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Indice delle tavole</t>
  </si>
  <si>
    <t>Lavoro in regione: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</si>
  <si>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</si>
  <si>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</si>
  <si>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</si>
  <si>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</si>
  <si>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</si>
  <si>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</si>
  <si>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</si>
  <si>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</si>
  <si>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Entrate previste nel periodo</t>
  </si>
  <si>
    <t xml:space="preserve">* Valori assoluti sono arrotondati alle decine. I totali possono non coincidere con la somma dei singoli valori. </t>
  </si>
  <si>
    <t>Entrate previste
(v.a.)*</t>
  </si>
  <si>
    <t>per classe di età (%):</t>
  </si>
  <si>
    <t>età non rilevante</t>
  </si>
  <si>
    <t xml:space="preserve">* Valori assoluti sono arrotondati alle decine. I totali possono non coincidere con la somma dei singoli valori.  </t>
  </si>
  <si>
    <t>Entrate
previste
(v.a.)*</t>
  </si>
  <si>
    <t>Nota metodologica</t>
  </si>
  <si>
    <t>Quali sono le professioni 
ricercate dalle imprese?</t>
  </si>
  <si>
    <t>Diri-genti</t>
  </si>
  <si>
    <t>Profes-sioni tecniche</t>
  </si>
  <si>
    <t>Impie-gati</t>
  </si>
  <si>
    <t>Profes-sioni commer-ciali e servizi</t>
  </si>
  <si>
    <t>Condut-tori impianti e macchine</t>
  </si>
  <si>
    <t>Profes-sioni non qualifi-cate</t>
  </si>
  <si>
    <t>Operai specia-lizzati</t>
  </si>
  <si>
    <t>di difficile reperimento (%):</t>
  </si>
  <si>
    <t>con esperienza richiesta (%):</t>
  </si>
  <si>
    <t>Totale**</t>
  </si>
  <si>
    <t>per preparazione inadeguata dei candidati</t>
  </si>
  <si>
    <t>nella professione</t>
  </si>
  <si>
    <t>nel 
settore</t>
  </si>
  <si>
    <t>** Il totale delle difficoltà di reperimento comprende anche la modalità residuale "altri motivi", non esposta nella tavola.</t>
  </si>
  <si>
    <t>Entrate 
previste
(v.a)*</t>
  </si>
  <si>
    <t>livelli di istruzione (%):</t>
  </si>
  <si>
    <t>univer-sitario</t>
  </si>
  <si>
    <t>secon-dario</t>
  </si>
  <si>
    <t>Entrate di personale dipendente per settore di attività e tipologia contrattuale (%)</t>
  </si>
  <si>
    <t>nella profes-sione</t>
  </si>
  <si>
    <t>Il segno (-) indica l'assenza di entrate nell'incrocio indicato. Il segno (--) indica un valore non significativo. I totali comprendono comunque i dati non esposti.</t>
  </si>
  <si>
    <t>istruzione tecnologica superiore (ITS Academy)</t>
  </si>
  <si>
    <t>qualifica o diploma
profes-sionale</t>
  </si>
  <si>
    <t>Professioni intellettuali e scientifi-che</t>
  </si>
  <si>
    <t>scuola dell'obbligo</t>
  </si>
  <si>
    <t>Servizi
alle imprese</t>
  </si>
  <si>
    <t>Servizi
alle persone</t>
  </si>
  <si>
    <t>Excelsior Informa è realizzato da Unioncamere in collaborazione con Ministero del Lavoro e delle Politiche Sociali grazie al Programma nazionale Giovani, donne e lavoro cofinanziato dall’Unione europea,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</si>
  <si>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SETTORE PRIMARIO**</t>
  </si>
  <si>
    <t>** Agricoltura, silvicoltura, caccia e pesca</t>
  </si>
  <si>
    <t>Settore primario**</t>
  </si>
  <si>
    <t>Marzo</t>
  </si>
  <si>
    <t>Aprile</t>
  </si>
  <si>
    <t>Fonte: Unioncamere - Ministero del Lavoro e delle Politiche Sociali, Sistema Informativo Excelsior, 2026</t>
  </si>
  <si>
    <t>Le analisi del presente volume si focalizzano sulle principali caratteristiche delle entrate programmate nel mese di marzo 2026, con uno sguardo sulle tendenze occupazionali per il periodo marzo - maggio 2026.</t>
  </si>
  <si>
    <t>Maggio</t>
  </si>
  <si>
    <t>Marzo - Maggio 2026</t>
  </si>
  <si>
    <t>mar</t>
  </si>
  <si>
    <t>mag 2026</t>
  </si>
  <si>
    <t xml:space="preserve">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30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circa 101.800 imprese, campione rappresentativo delle imprese con dipendenti al 2024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</si>
  <si>
    <t>Campania</t>
  </si>
  <si>
    <t>Tecnici dei rapporti con i mercati</t>
  </si>
  <si>
    <t>Tecnici della salute</t>
  </si>
  <si>
    <t>Tecnici della gestione dei processi produttivi di beni e servizi</t>
  </si>
  <si>
    <t>Tecnici informatici, telematici e delle telecomunicazioni</t>
  </si>
  <si>
    <t>Specialisti delle scienze gestionali, commerciali e bancarie</t>
  </si>
  <si>
    <t>Tecnici dell’organizzazione e dell’amministrazione delle attività produttive</t>
  </si>
  <si>
    <t>Tecnici in campo ingegneristico</t>
  </si>
  <si>
    <t>Ingegneri</t>
  </si>
  <si>
    <t>Tecnici dei servizi sociali</t>
  </si>
  <si>
    <t>Docenti di scuola primaria, pre-primaria</t>
  </si>
  <si>
    <t>Tecnici della distribuzione commerciale</t>
  </si>
  <si>
    <t>Specialisti in discipline artistico-espressive</t>
  </si>
  <si>
    <t>Altre professioni</t>
  </si>
  <si>
    <t>Esercenti ed addetti nelle attività di ristorazione</t>
  </si>
  <si>
    <t>Addetti alle vendite</t>
  </si>
  <si>
    <t>Addetti all'accoglienza e all'informazione della clientela</t>
  </si>
  <si>
    <t>Addetti alla segreteria e agli affari generali</t>
  </si>
  <si>
    <t>Operatori della cura estetica</t>
  </si>
  <si>
    <t>Professioni qualificate nei servizi personali</t>
  </si>
  <si>
    <t>Professioni qualificate nei servizi sanitari e sociali</t>
  </si>
  <si>
    <t>Addetti alla gestione economica, contabile e finanziaria</t>
  </si>
  <si>
    <t>Addetti agli sportelli e ai movimenti di denaro</t>
  </si>
  <si>
    <t>Conduttori di veicoli a motore e a trazione animale</t>
  </si>
  <si>
    <t>Operai specializzati addetti alle costruzioni e mantenimento di strutture edili</t>
  </si>
  <si>
    <t>Agricoltori e operai agricoli specializzati</t>
  </si>
  <si>
    <t>Operai specializzati addetti alle rifiniture delle costruzioni</t>
  </si>
  <si>
    <t>Meccanici artigianali, montatori, riparatori, manutentori macchine fisse/mobili</t>
  </si>
  <si>
    <t>Fonditori, saldatori, lattonieri, calderai, montatori di carpenteria metallica</t>
  </si>
  <si>
    <t>Operai specializ. installaz./manutenzione attrezzature elettriche/elettroniche</t>
  </si>
  <si>
    <t>Operai specializzati del tessile e dell'abbigliamento</t>
  </si>
  <si>
    <t>Operai specializzati delle lavorazioni alimentari</t>
  </si>
  <si>
    <t>Operai addetti a macchinari fissi per l'industria alimentare</t>
  </si>
  <si>
    <t>Operai addetti a macchine confezionatrici di prodotti industriali</t>
  </si>
  <si>
    <t>Conduttori macchine movimento terra,  sollevamento e maneggio materiali</t>
  </si>
  <si>
    <t>Personale non qualificato nei servizi di pulizia</t>
  </si>
  <si>
    <t>Personale non qualificato addetto allo spostamento e alla consegna merci</t>
  </si>
  <si>
    <t>Personale non qualificato nell'agricoltura e nella manutenzione del verde</t>
  </si>
  <si>
    <t>Personale non qualif. addetto servizi di custodia edifici, attrezzature e beni</t>
  </si>
  <si>
    <t>Livello universitario</t>
  </si>
  <si>
    <t>Indirizzo economico</t>
  </si>
  <si>
    <t>Indirizzo insegnamento e formazione</t>
  </si>
  <si>
    <t>Indirizzo sanitario e paramedico</t>
  </si>
  <si>
    <t>Indirizzo ingegneria civile ed architettura</t>
  </si>
  <si>
    <t>Indirizzo umanistico, filosofico, storico e artistico</t>
  </si>
  <si>
    <t>Indirizzo ingegneria industriale</t>
  </si>
  <si>
    <t>Indirizzo ingegneria elettronica e dell'informazione</t>
  </si>
  <si>
    <t>Indirizzo politico-sociale</t>
  </si>
  <si>
    <t>Indirizzo chimico-farmaceutico</t>
  </si>
  <si>
    <t>Indirizzo scienze matematiche, fisiche e informatiche</t>
  </si>
  <si>
    <t>Indirizzo giuridico</t>
  </si>
  <si>
    <t>Altri indirizzi di ingegneria</t>
  </si>
  <si>
    <t>Altri indirizzi</t>
  </si>
  <si>
    <t>Istruzione tecnologica superiore (ITS Academy)</t>
  </si>
  <si>
    <t>Livello secondario</t>
  </si>
  <si>
    <t>Indirizzo amministrazione, finanza e marketing</t>
  </si>
  <si>
    <t>Indirizzo turismo, enogastronomia e ospitalità</t>
  </si>
  <si>
    <t>Indirizzo meccanica, meccatronica ed energia</t>
  </si>
  <si>
    <t>Indirizzo trasporti e logistica</t>
  </si>
  <si>
    <t>Indirizzo elettronica ed elettrotecnica</t>
  </si>
  <si>
    <t>Indirizzo costruzioni, ambiente e territorio</t>
  </si>
  <si>
    <t>Indirizzo socio-sanitario</t>
  </si>
  <si>
    <t>Indirizzo agrario, agroalimentare e agroindustria</t>
  </si>
  <si>
    <t>Indirizzo artistico (liceo)</t>
  </si>
  <si>
    <t>Indirizzo liceale (classico, scientifico, scienze umane)</t>
  </si>
  <si>
    <t>Indirizzo produzione e manutenzione industriale e artigianale</t>
  </si>
  <si>
    <t>Indirizzo linguistico (liceo)</t>
  </si>
  <si>
    <t>Qualifica di formazione o diploma professionale</t>
  </si>
  <si>
    <t>Indirizzo servizi di promozione e accoglienza</t>
  </si>
  <si>
    <t>Indirizzo ristorazione</t>
  </si>
  <si>
    <t>Indirizzo servizi di vendita</t>
  </si>
  <si>
    <t>Indirizzo sistemi e servizi logistici</t>
  </si>
  <si>
    <t>Indirizzo edile</t>
  </si>
  <si>
    <t>Indirizzo meccanico</t>
  </si>
  <si>
    <t>Indirizzo trasformazione agroalimentare</t>
  </si>
  <si>
    <t>Indirizzo agricolo</t>
  </si>
  <si>
    <t>Indirizzo riparazione dei veicoli a motore</t>
  </si>
  <si>
    <t>Indirizzo amministrativo segretariale</t>
  </si>
  <si>
    <t>Indirizzo benessere</t>
  </si>
  <si>
    <t>Indirizzo elettrico</t>
  </si>
  <si>
    <t>Scuola dell'obbligo</t>
  </si>
  <si>
    <t>--</t>
  </si>
  <si>
    <t>SEZIONE A - Quali sono le professioni 
ricercate dalle imprese?</t>
  </si>
  <si>
    <t>SEZIONE B -  Lavoro in regione: 
le tendenze settoriali</t>
  </si>
  <si>
    <t>Tavola 8 - Lavoratori previsti in entrata dalle imprese nel mese di marzo 2026 e nel periodo marzo - maggio 2026</t>
  </si>
  <si>
    <t>Marzo 2026</t>
  </si>
  <si>
    <t>-</t>
  </si>
  <si>
    <t/>
  </si>
  <si>
    <t>Totale
 mar - mag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</si>
</sst>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5"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9"/>
      <color theme="1" tint="0.249977111117893"/>
      <name val="Calibri"/>
      <family val="2"/>
    </font>
    <font>
      <sz val="8.5"/>
      <color theme="1" tint="0.249977111117893"/>
      <name val="Calibri"/>
      <family val="2"/>
    </font>
    <font>
      <sz val="10"/>
      <color theme="1" tint="0.249977111117893"/>
      <name val="Calibri"/>
      <family val="2"/>
    </font>
    <font>
      <sz val="11"/>
      <color theme="1" tint="0.249977111117893"/>
      <name val="Calibri"/>
      <family val="2"/>
    </font>
    <font>
      <b/>
      <sz val="9"/>
      <color theme="1" tint="0.249977111117893"/>
      <name val="Calibri"/>
      <family val="2"/>
    </font>
    <font>
      <b/>
      <sz val="8.5"/>
      <color theme="1" tint="0.249977111117893"/>
      <name val="Calibri"/>
      <family val="2"/>
    </font>
    <font>
      <sz val="11"/>
      <color rgb="FF141B33"/>
      <name val="Century Gothic"/>
      <family val="2"/>
      <scheme val="minor"/>
    </font>
    <font>
      <b/>
      <sz val="11"/>
      <color theme="1" tint="0.249977111117893"/>
      <name val="Calibri"/>
      <family val="2"/>
    </font>
    <font>
      <sz val="8"/>
      <color theme="1" tint="0.249977111117893"/>
      <name val="Calibri"/>
      <family val="2"/>
    </font>
    <font>
      <b/>
      <sz val="10"/>
      <color theme="1" tint="0.249977111117893"/>
      <name val="Calibri"/>
      <family val="2"/>
    </font>
    <font>
      <b/>
      <sz val="8"/>
      <color theme="1" tint="0.249977111117893"/>
      <name val="Calibri"/>
      <family val="2"/>
    </font>
    <font>
      <b/>
      <i/>
      <sz val="9"/>
      <color theme="1" tint="0.249977111117893"/>
      <name val="Calibri"/>
      <family val="2"/>
    </font>
    <font>
      <i/>
      <sz val="8"/>
      <color theme="1" tint="0.249977111117893"/>
      <name val="Calibri"/>
      <family val="2"/>
    </font>
    <font>
      <sz val="7"/>
      <color theme="1" tint="0.249977111117893"/>
      <name val="Calibri"/>
      <family val="2"/>
    </font>
    <font>
      <i/>
      <sz val="7"/>
      <color theme="1" tint="0.249977111117893"/>
      <name val="Calibri"/>
      <family val="2"/>
    </font>
    <font>
      <b/>
      <sz val="12"/>
      <color theme="1" tint="0.249977111117893"/>
      <name val="Calibri"/>
      <family val="2"/>
    </font>
    <font>
      <i/>
      <sz val="10"/>
      <color theme="1" tint="0.249977111117893"/>
      <name val="Calibri"/>
      <family val="2"/>
    </font>
    <font>
      <sz val="14"/>
      <color theme="1" tint="0.249977111117893"/>
      <name val="Calibri"/>
      <family val="2"/>
    </font>
    <font>
      <i/>
      <sz val="9"/>
      <color theme="1" tint="0.249977111117893"/>
      <name val="Calibri"/>
      <family val="2"/>
    </font>
    <font>
      <sz val="6.5"/>
      <color theme="1" tint="0.249977111117893"/>
      <name val="Calibri"/>
      <family val="2"/>
    </font>
    <font>
      <i/>
      <sz val="8.5"/>
      <color theme="1" tint="0.249977111117893"/>
      <name val="Calibri"/>
      <family val="2"/>
    </font>
    <font>
      <sz val="12"/>
      <color theme="1" tint="0.249977111117893"/>
      <name val="Calibri"/>
      <family val="2"/>
    </font>
    <font>
      <i/>
      <sz val="6.5"/>
      <color theme="1" tint="0.249977111117893"/>
      <name val="Calibri"/>
      <family val="2"/>
    </font>
    <font>
      <sz val="20"/>
      <color theme="1" tint="0.249977111117893"/>
      <name val="Calibri"/>
      <family val="2"/>
    </font>
    <font>
      <b/>
      <sz val="20"/>
      <color theme="1" tint="0.249977111117893"/>
      <name val="Calibri"/>
      <family val="2"/>
    </font>
    <font>
      <b/>
      <i/>
      <sz val="20"/>
      <color theme="1" tint="0.249977111117893"/>
      <name val="Calibri"/>
      <family val="2"/>
    </font>
    <font>
      <i/>
      <sz val="14"/>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b/>
      <sz val="40"/>
      <color theme="5"/>
      <name val="Calibri"/>
      <family val="2"/>
    </font>
    <font>
      <b/>
      <sz val="7"/>
      <color theme="1" tint="0.249977111117893"/>
      <name val="Calibri"/>
      <family val="2"/>
    </font>
    <font>
      <sz val="11"/>
      <color theme="4" tint="-0.499984740745262"/>
      <name val="Century Gothic"/>
      <family val="2"/>
      <scheme val="minor"/>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7">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rgb="FFBCD346"/>
        <bgColor indexed="64"/>
      </patternFill>
    </fill>
  </fills>
  <borders count="13">
    <border>
      <left/>
      <right/>
      <top/>
      <bottom/>
      <diagonal/>
    </border>
    <border>
      <left/>
      <right/>
      <top/>
      <bottom style="hair">
        <color indexed="64"/>
      </bottom>
      <diagonal/>
    </border>
    <border>
      <left/>
      <right/>
      <top/>
      <bottom style="thin">
        <color theme="4" tint="-0.499984740745262"/>
      </bottom>
      <diagonal/>
    </border>
    <border>
      <left/>
      <right/>
      <top/>
      <bottom style="thin">
        <color theme="5"/>
      </bottom>
      <diagonal/>
    </border>
    <border>
      <left/>
      <right/>
      <top style="thin">
        <color theme="5"/>
      </top>
      <bottom/>
      <diagonal/>
    </border>
    <border>
      <left/>
      <right/>
      <top/>
      <bottom style="thin">
        <color theme="1" tint="0.24994659260841701"/>
      </bottom>
      <diagonal/>
    </border>
    <border>
      <left/>
      <right/>
      <top style="thin">
        <color theme="1" tint="0.24994659260841701"/>
      </top>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s>
  <cellStyleXfs count="136">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cellStyleXfs>
  <cellXfs count="487">
    <xf numFmtId="0" fontId="0" fillId="0" borderId="0" xfId="0"/>
    <xf numFmtId="0" fontId="7" fillId="0" borderId="0" xfId="71" applyFont="1" applyAlignment="1">
      <alignment horizontal="justify" vertical="top" wrapText="1"/>
    </xf>
    <xf numFmtId="0" fontId="9" fillId="0" borderId="0" xfId="0" applyFont="1" applyAlignment="1">
      <alignment horizontal="justify" vertical="top" wrapText="1"/>
    </xf>
    <xf numFmtId="0" fontId="10" fillId="0" borderId="0" xfId="0" applyFont="1"/>
    <xf numFmtId="0" fontId="7" fillId="0" borderId="0" xfId="71" applyFont="1"/>
    <xf numFmtId="0" fontId="7" fillId="0" borderId="0" xfId="0" applyFont="1"/>
    <xf numFmtId="0" fontId="8" fillId="0" borderId="0" xfId="72" applyFont="1"/>
    <xf numFmtId="0" fontId="8" fillId="0" borderId="0" xfId="0" applyFont="1"/>
    <xf numFmtId="0" fontId="8" fillId="0" borderId="0" xfId="50" applyFont="1" applyAlignment="1" applyProtection="1">
      <alignment vertical="top" wrapText="1"/>
      <protection locked="0"/>
    </xf>
    <xf numFmtId="0" fontId="13" fillId="0" borderId="0" xfId="0" applyFont="1"/>
    <xf numFmtId="49" fontId="13" fillId="5" borderId="0" xfId="0" applyNumberFormat="1" applyFont="1" applyFill="1"/>
    <xf numFmtId="0" fontId="13" fillId="5" borderId="0" xfId="0" applyFont="1" applyFill="1"/>
    <xf numFmtId="0" fontId="13" fillId="5" borderId="0" xfId="0" applyFont="1" applyFill="1" applyAlignment="1">
      <alignment wrapText="1"/>
    </xf>
    <xf numFmtId="0" fontId="11" fillId="0" borderId="0" xfId="79" applyFont="1"/>
    <xf numFmtId="0" fontId="14" fillId="0" borderId="0" xfId="79" applyFont="1"/>
    <xf numFmtId="0" fontId="7" fillId="0" borderId="0" xfId="79" applyFont="1" applyAlignment="1">
      <alignment horizontal="left"/>
    </xf>
    <xf numFmtId="0" fontId="11" fillId="0" borderId="0" xfId="79" applyFont="1" applyAlignment="1">
      <alignment horizontal="left" vertical="top"/>
    </xf>
    <xf numFmtId="0" fontId="7" fillId="0" borderId="0" xfId="79" applyFont="1"/>
    <xf numFmtId="164" fontId="11" fillId="0" borderId="0" xfId="78" applyFont="1" applyBorder="1" applyAlignment="1">
      <alignment horizontal="right" vertical="top"/>
    </xf>
    <xf numFmtId="167" fontId="11" fillId="0" borderId="0" xfId="78" applyNumberFormat="1" applyFont="1" applyBorder="1" applyAlignment="1">
      <alignment horizontal="right" vertical="top"/>
    </xf>
    <xf numFmtId="0" fontId="7" fillId="0" borderId="3" xfId="0" applyFont="1" applyBorder="1" applyAlignment="1">
      <alignment horizontal="left" vertical="top"/>
    </xf>
    <xf numFmtId="0" fontId="7" fillId="0" borderId="3" xfId="0" applyFont="1" applyBorder="1" applyAlignment="1">
      <alignment horizontal="right" vertical="top"/>
    </xf>
    <xf numFmtId="0" fontId="7" fillId="0" borderId="0" xfId="0" applyFont="1" applyAlignment="1">
      <alignment horizontal="left" vertical="top"/>
    </xf>
    <xf numFmtId="0" fontId="7" fillId="0" borderId="0" xfId="0" applyFont="1" applyAlignment="1">
      <alignment vertical="top"/>
    </xf>
    <xf numFmtId="0" fontId="7" fillId="0" borderId="0" xfId="0" applyFont="1" applyAlignment="1">
      <alignment horizontal="right" vertical="top"/>
    </xf>
    <xf numFmtId="0" fontId="7" fillId="0" borderId="0" xfId="79" applyFont="1" applyAlignment="1">
      <alignment horizontal="right" vertical="top"/>
    </xf>
    <xf numFmtId="0" fontId="8" fillId="0" borderId="0" xfId="77" applyFont="1" applyAlignment="1">
      <alignment vertical="top"/>
    </xf>
    <xf numFmtId="0" fontId="7" fillId="0" borderId="0" xfId="77" applyFont="1" applyAlignment="1">
      <alignment vertical="top"/>
    </xf>
    <xf numFmtId="0" fontId="15" fillId="0" borderId="0" xfId="77" applyFont="1"/>
    <xf numFmtId="167" fontId="7" fillId="0" borderId="0" xfId="78" applyNumberFormat="1" applyFont="1" applyBorder="1" applyAlignment="1">
      <alignment horizontal="right"/>
    </xf>
    <xf numFmtId="167" fontId="11" fillId="0" borderId="0" xfId="78" applyNumberFormat="1" applyFont="1" applyBorder="1" applyAlignment="1">
      <alignment horizontal="right"/>
    </xf>
    <xf numFmtId="0" fontId="11" fillId="0" borderId="0" xfId="77" applyFont="1" applyAlignment="1">
      <alignment horizontal="left"/>
    </xf>
    <xf numFmtId="0" fontId="11" fillId="0" borderId="0" xfId="77" applyFont="1"/>
    <xf numFmtId="164" fontId="11" fillId="0" borderId="0" xfId="78" applyFont="1" applyFill="1" applyBorder="1" applyAlignment="1">
      <alignment horizontal="right"/>
    </xf>
    <xf numFmtId="167" fontId="11" fillId="0" borderId="0" xfId="78" applyNumberFormat="1" applyFont="1" applyFill="1" applyBorder="1" applyAlignment="1">
      <alignment horizontal="right"/>
    </xf>
    <xf numFmtId="164" fontId="7" fillId="0" borderId="0" xfId="78" applyFont="1" applyBorder="1" applyAlignment="1">
      <alignment horizontal="right"/>
    </xf>
    <xf numFmtId="0" fontId="17" fillId="0" borderId="0" xfId="77" applyFont="1"/>
    <xf numFmtId="0" fontId="12" fillId="4" borderId="0" xfId="77" applyFont="1" applyFill="1" applyAlignment="1">
      <alignment horizontal="left" vertical="top"/>
    </xf>
    <xf numFmtId="0" fontId="12" fillId="4" borderId="0" xfId="77" applyFont="1" applyFill="1" applyAlignment="1">
      <alignment vertical="top"/>
    </xf>
    <xf numFmtId="164" fontId="12" fillId="4" borderId="0" xfId="78" applyFont="1" applyFill="1" applyBorder="1" applyAlignment="1">
      <alignment horizontal="right" vertical="top" wrapText="1"/>
    </xf>
    <xf numFmtId="167" fontId="12" fillId="4" borderId="0" xfId="78" applyNumberFormat="1" applyFont="1" applyFill="1" applyBorder="1" applyAlignment="1">
      <alignment horizontal="right" vertical="top"/>
    </xf>
    <xf numFmtId="0" fontId="16" fillId="0" borderId="0" xfId="77" applyFont="1"/>
    <xf numFmtId="167" fontId="7" fillId="0" borderId="0" xfId="77" applyNumberFormat="1" applyFont="1" applyAlignment="1">
      <alignment horizontal="right"/>
    </xf>
    <xf numFmtId="0" fontId="12" fillId="0" borderId="0" xfId="77" applyFont="1" applyAlignment="1">
      <alignment horizontal="left" vertical="top"/>
    </xf>
    <xf numFmtId="0" fontId="12" fillId="0" borderId="0" xfId="77" applyFont="1" applyAlignment="1">
      <alignment vertical="top"/>
    </xf>
    <xf numFmtId="164" fontId="8" fillId="0" borderId="0" xfId="78" applyFont="1" applyBorder="1" applyAlignment="1">
      <alignment horizontal="right" vertical="top"/>
    </xf>
    <xf numFmtId="167" fontId="8" fillId="0" borderId="0" xfId="78" applyNumberFormat="1" applyFont="1" applyBorder="1" applyAlignment="1">
      <alignment horizontal="right" vertical="top"/>
    </xf>
    <xf numFmtId="0" fontId="12" fillId="0" borderId="0" xfId="77" applyFont="1" applyAlignment="1" applyProtection="1">
      <alignment vertical="top"/>
      <protection locked="0"/>
    </xf>
    <xf numFmtId="164" fontId="12" fillId="0" borderId="0" xfId="78" applyFont="1" applyBorder="1" applyAlignment="1">
      <alignment horizontal="right" vertical="top" wrapText="1"/>
    </xf>
    <xf numFmtId="167" fontId="12" fillId="0" borderId="0" xfId="78" applyNumberFormat="1" applyFont="1" applyBorder="1" applyAlignment="1">
      <alignment horizontal="right" vertical="top"/>
    </xf>
    <xf numFmtId="0" fontId="8" fillId="0" borderId="0" xfId="77" applyFont="1" applyAlignment="1">
      <alignment horizontal="left" vertical="top" wrapText="1"/>
    </xf>
    <xf numFmtId="0" fontId="8" fillId="0" borderId="0" xfId="77" applyFont="1" applyAlignment="1">
      <alignment vertical="top" wrapText="1"/>
    </xf>
    <xf numFmtId="164" fontId="8" fillId="0" borderId="0" xfId="78" applyFont="1" applyBorder="1" applyAlignment="1">
      <alignment horizontal="right" vertical="top" wrapText="1"/>
    </xf>
    <xf numFmtId="167" fontId="8" fillId="0" borderId="0" xfId="78" applyNumberFormat="1" applyFont="1" applyBorder="1" applyAlignment="1">
      <alignment horizontal="right" vertical="top" wrapText="1"/>
    </xf>
    <xf numFmtId="0" fontId="15" fillId="0" borderId="0" xfId="77" applyFont="1" applyAlignment="1">
      <alignment vertical="top" wrapText="1"/>
    </xf>
    <xf numFmtId="167" fontId="7" fillId="0" borderId="0" xfId="78" applyNumberFormat="1" applyFont="1" applyBorder="1" applyAlignment="1">
      <alignment horizontal="right" vertical="top" wrapText="1"/>
    </xf>
    <xf numFmtId="167" fontId="7" fillId="0" borderId="0" xfId="77" applyNumberFormat="1" applyFont="1" applyAlignment="1">
      <alignment horizontal="right" vertical="top" wrapText="1"/>
    </xf>
    <xf numFmtId="0" fontId="8" fillId="0" borderId="0" xfId="77" applyFont="1" applyAlignment="1" applyProtection="1">
      <alignment horizontal="left" vertical="top" wrapText="1"/>
      <protection locked="0"/>
    </xf>
    <xf numFmtId="0" fontId="8" fillId="0" borderId="0" xfId="77" applyFont="1" applyAlignment="1" applyProtection="1">
      <alignment vertical="top" wrapText="1"/>
      <protection locked="0"/>
    </xf>
    <xf numFmtId="0" fontId="17" fillId="0" borderId="0" xfId="77" applyFont="1" applyAlignment="1">
      <alignment vertical="top" wrapText="1"/>
    </xf>
    <xf numFmtId="167" fontId="11" fillId="0" borderId="0" xfId="78" applyNumberFormat="1" applyFont="1" applyBorder="1" applyAlignment="1">
      <alignment horizontal="right" vertical="top" wrapText="1"/>
    </xf>
    <xf numFmtId="0" fontId="8" fillId="0" borderId="0" xfId="77" applyFont="1" applyAlignment="1">
      <alignment horizontal="right" vertical="top" wrapText="1"/>
    </xf>
    <xf numFmtId="167" fontId="8" fillId="0" borderId="0" xfId="77" applyNumberFormat="1" applyFont="1" applyAlignment="1">
      <alignment horizontal="right" vertical="top" wrapText="1"/>
    </xf>
    <xf numFmtId="0" fontId="8" fillId="0" borderId="0" xfId="77" applyFont="1" applyAlignment="1">
      <alignment horizontal="left" vertical="top"/>
    </xf>
    <xf numFmtId="0" fontId="8" fillId="0" borderId="0" xfId="77" applyFont="1" applyAlignment="1">
      <alignment horizontal="right" vertical="top"/>
    </xf>
    <xf numFmtId="167" fontId="8" fillId="0" borderId="0" xfId="77" applyNumberFormat="1" applyFont="1" applyAlignment="1">
      <alignment horizontal="right" vertical="top"/>
    </xf>
    <xf numFmtId="0" fontId="11" fillId="0" borderId="0" xfId="77" applyFont="1" applyProtection="1">
      <protection locked="0"/>
    </xf>
    <xf numFmtId="164" fontId="11" fillId="0" borderId="0" xfId="78" applyFont="1" applyBorder="1" applyAlignment="1">
      <alignment horizontal="right"/>
    </xf>
    <xf numFmtId="0" fontId="7" fillId="0" borderId="0" xfId="77" applyFont="1" applyAlignment="1">
      <alignment horizontal="left"/>
    </xf>
    <xf numFmtId="0" fontId="7" fillId="0" borderId="0" xfId="77" applyFont="1"/>
    <xf numFmtId="0" fontId="7" fillId="0" borderId="0" xfId="77" applyFont="1" applyAlignment="1">
      <alignment horizontal="right"/>
    </xf>
    <xf numFmtId="167" fontId="11" fillId="0" borderId="0" xfId="77" applyNumberFormat="1" applyFont="1" applyAlignment="1">
      <alignment horizontal="right"/>
    </xf>
    <xf numFmtId="0" fontId="11" fillId="0" borderId="0" xfId="77" applyFont="1" applyAlignment="1">
      <alignment horizontal="left" vertical="top"/>
    </xf>
    <xf numFmtId="0" fontId="11" fillId="0" borderId="0" xfId="77" applyFont="1" applyAlignment="1">
      <alignment vertical="top" wrapText="1"/>
    </xf>
    <xf numFmtId="164" fontId="11" fillId="0" borderId="0" xfId="78" applyFont="1" applyBorder="1" applyAlignment="1">
      <alignment horizontal="right" vertical="top" wrapText="1"/>
    </xf>
    <xf numFmtId="0" fontId="7" fillId="0" borderId="0" xfId="77" applyFont="1" applyAlignment="1">
      <alignment horizontal="left" vertical="top" wrapText="1"/>
    </xf>
    <xf numFmtId="0" fontId="7" fillId="0" borderId="0" xfId="77" applyFont="1" applyAlignment="1">
      <alignment vertical="top" wrapText="1"/>
    </xf>
    <xf numFmtId="164" fontId="7" fillId="0" borderId="0" xfId="78" applyFont="1" applyBorder="1" applyAlignment="1">
      <alignment horizontal="right" vertical="top" wrapText="1"/>
    </xf>
    <xf numFmtId="0" fontId="7" fillId="0" borderId="0" xfId="77" applyFont="1" applyAlignment="1" applyProtection="1">
      <alignment horizontal="left" vertical="top" wrapText="1"/>
      <protection locked="0"/>
    </xf>
    <xf numFmtId="0" fontId="7" fillId="0" borderId="0" xfId="77" applyFont="1" applyAlignment="1" applyProtection="1">
      <alignment vertical="top" wrapText="1"/>
      <protection locked="0"/>
    </xf>
    <xf numFmtId="0" fontId="11" fillId="0" borderId="0" xfId="77" applyFont="1" applyAlignment="1" applyProtection="1">
      <alignment vertical="top" wrapText="1"/>
      <protection locked="0"/>
    </xf>
    <xf numFmtId="0" fontId="18" fillId="0" borderId="0" xfId="77" applyFont="1" applyAlignment="1">
      <alignment horizontal="left"/>
    </xf>
    <xf numFmtId="0" fontId="7" fillId="0" borderId="0" xfId="77" applyFont="1" applyAlignment="1" applyProtection="1">
      <alignment horizontal="left"/>
      <protection locked="0"/>
    </xf>
    <xf numFmtId="0" fontId="7" fillId="0" borderId="0" xfId="77" applyFont="1" applyProtection="1">
      <protection locked="0"/>
    </xf>
    <xf numFmtId="0" fontId="7" fillId="0" borderId="1" xfId="77" applyFont="1" applyBorder="1" applyAlignment="1">
      <alignment horizontal="left"/>
    </xf>
    <xf numFmtId="0" fontId="7" fillId="0" borderId="1" xfId="77" applyFont="1" applyBorder="1"/>
    <xf numFmtId="0" fontId="7" fillId="0" borderId="1" xfId="77" applyFont="1" applyBorder="1" applyAlignment="1">
      <alignment horizontal="right"/>
    </xf>
    <xf numFmtId="167" fontId="7" fillId="0" borderId="1" xfId="77" applyNumberFormat="1" applyFont="1" applyBorder="1" applyAlignment="1">
      <alignment horizontal="right"/>
    </xf>
    <xf numFmtId="0" fontId="15" fillId="0" borderId="0" xfId="72" applyFont="1"/>
    <xf numFmtId="0" fontId="15" fillId="0" borderId="0" xfId="72" applyFont="1" applyAlignment="1">
      <alignment vertical="top"/>
    </xf>
    <xf numFmtId="0" fontId="9" fillId="0" borderId="0" xfId="72" applyFont="1" applyAlignment="1">
      <alignment vertical="top"/>
    </xf>
    <xf numFmtId="0" fontId="15" fillId="0" borderId="0" xfId="72" applyFont="1" applyAlignment="1">
      <alignment vertical="center"/>
    </xf>
    <xf numFmtId="0" fontId="15" fillId="0" borderId="0" xfId="77" applyFont="1" applyAlignment="1">
      <alignment horizontal="left"/>
    </xf>
    <xf numFmtId="0" fontId="9" fillId="0" borderId="0" xfId="77" applyFont="1"/>
    <xf numFmtId="0" fontId="14" fillId="5" borderId="0" xfId="77" applyFont="1" applyFill="1" applyAlignment="1">
      <alignment horizontal="center"/>
    </xf>
    <xf numFmtId="0" fontId="12" fillId="5" borderId="0" xfId="77" applyFont="1" applyFill="1"/>
    <xf numFmtId="0" fontId="12" fillId="5" borderId="0" xfId="77" applyFont="1" applyFill="1" applyAlignment="1">
      <alignment horizontal="centerContinuous"/>
    </xf>
    <xf numFmtId="0" fontId="10" fillId="5" borderId="0" xfId="77" applyFont="1" applyFill="1"/>
    <xf numFmtId="0" fontId="12" fillId="5" borderId="6" xfId="77" applyFont="1" applyFill="1" applyBorder="1" applyAlignment="1">
      <alignment horizontal="right" vertical="center"/>
    </xf>
    <xf numFmtId="0" fontId="15" fillId="5" borderId="0" xfId="77" applyFont="1" applyFill="1"/>
    <xf numFmtId="0" fontId="7" fillId="5" borderId="0" xfId="77" applyFont="1" applyFill="1"/>
    <xf numFmtId="0" fontId="14" fillId="5" borderId="0" xfId="77" applyFont="1" applyFill="1" applyAlignment="1">
      <alignment horizontal="center" vertical="center"/>
    </xf>
    <xf numFmtId="0" fontId="14" fillId="5" borderId="0" xfId="77" quotePrefix="1" applyFont="1" applyFill="1" applyAlignment="1">
      <alignment horizontal="center" vertical="center"/>
    </xf>
    <xf numFmtId="0" fontId="15" fillId="0" borderId="3" xfId="72" applyFont="1" applyBorder="1" applyAlignment="1">
      <alignment horizontal="left"/>
    </xf>
    <xf numFmtId="0" fontId="15" fillId="0" borderId="3" xfId="72" applyFont="1" applyBorder="1"/>
    <xf numFmtId="170" fontId="15" fillId="0" borderId="3" xfId="72" applyNumberFormat="1" applyFont="1" applyBorder="1"/>
    <xf numFmtId="167" fontId="15" fillId="0" borderId="3" xfId="72" applyNumberFormat="1" applyFont="1" applyBorder="1"/>
    <xf numFmtId="0" fontId="15" fillId="0" borderId="4" xfId="72" applyFont="1" applyBorder="1" applyAlignment="1">
      <alignment horizontal="left"/>
    </xf>
    <xf numFmtId="0" fontId="15" fillId="0" borderId="4" xfId="72" applyFont="1" applyBorder="1"/>
    <xf numFmtId="167" fontId="15" fillId="0" borderId="4" xfId="72" applyNumberFormat="1" applyFont="1" applyBorder="1"/>
    <xf numFmtId="0" fontId="14" fillId="5" borderId="0" xfId="50" applyFont="1" applyFill="1" applyAlignment="1">
      <alignment horizontal="left"/>
    </xf>
    <xf numFmtId="0" fontId="14" fillId="5" borderId="0" xfId="50" applyFont="1" applyFill="1" applyAlignment="1">
      <alignment horizontal="center"/>
    </xf>
    <xf numFmtId="0" fontId="7" fillId="0" borderId="0" xfId="50" applyFont="1"/>
    <xf numFmtId="164" fontId="7" fillId="0" borderId="0" xfId="5" applyFont="1" applyBorder="1" applyAlignment="1">
      <alignment horizontal="right"/>
    </xf>
    <xf numFmtId="167" fontId="7" fillId="0" borderId="0" xfId="5" applyNumberFormat="1" applyFont="1" applyBorder="1" applyAlignment="1">
      <alignment horizontal="right"/>
    </xf>
    <xf numFmtId="0" fontId="11" fillId="0" borderId="0" xfId="50" applyFont="1" applyAlignment="1">
      <alignment horizontal="centerContinuous"/>
    </xf>
    <xf numFmtId="167" fontId="7" fillId="0" borderId="0" xfId="50" applyNumberFormat="1" applyFont="1" applyAlignment="1">
      <alignment horizontal="right"/>
    </xf>
    <xf numFmtId="0" fontId="12" fillId="0" borderId="0" xfId="50" applyFont="1" applyAlignment="1">
      <alignment horizontal="left" vertical="top"/>
    </xf>
    <xf numFmtId="3" fontId="12" fillId="0" borderId="0" xfId="10" applyNumberFormat="1" applyFont="1" applyFill="1" applyBorder="1" applyAlignment="1">
      <alignment horizontal="right" vertical="top"/>
    </xf>
    <xf numFmtId="3" fontId="16" fillId="0" borderId="0" xfId="0" applyNumberFormat="1" applyFont="1" applyAlignment="1">
      <alignment horizontal="right" vertical="top"/>
    </xf>
    <xf numFmtId="0" fontId="9" fillId="0" borderId="0" xfId="50" applyFont="1"/>
    <xf numFmtId="167" fontId="16" fillId="0" borderId="0" xfId="5" applyNumberFormat="1" applyFont="1" applyBorder="1" applyAlignment="1">
      <alignment horizontal="right"/>
    </xf>
    <xf numFmtId="0" fontId="9" fillId="0" borderId="0" xfId="0" applyFont="1"/>
    <xf numFmtId="168" fontId="12" fillId="0" borderId="0" xfId="10" applyNumberFormat="1" applyFont="1" applyFill="1" applyBorder="1" applyAlignment="1">
      <alignment horizontal="right" vertical="top"/>
    </xf>
    <xf numFmtId="0" fontId="12" fillId="0" borderId="0" xfId="50" applyFont="1" applyAlignment="1">
      <alignment horizontal="left" vertical="top" wrapText="1"/>
    </xf>
    <xf numFmtId="0" fontId="11" fillId="0" borderId="0" xfId="50" applyFont="1" applyAlignment="1">
      <alignment wrapText="1"/>
    </xf>
    <xf numFmtId="167" fontId="11" fillId="0" borderId="0" xfId="50" applyNumberFormat="1" applyFont="1" applyAlignment="1">
      <alignment horizontal="right" wrapText="1"/>
    </xf>
    <xf numFmtId="0" fontId="11" fillId="0" borderId="0" xfId="0" applyFont="1" applyAlignment="1">
      <alignment wrapText="1"/>
    </xf>
    <xf numFmtId="167" fontId="11" fillId="0" borderId="0" xfId="5" applyNumberFormat="1" applyFont="1" applyBorder="1" applyAlignment="1">
      <alignment horizontal="right" wrapText="1"/>
    </xf>
    <xf numFmtId="0" fontId="7" fillId="0" borderId="0" xfId="0" applyFont="1" applyAlignment="1">
      <alignment wrapText="1"/>
    </xf>
    <xf numFmtId="0" fontId="12" fillId="0" borderId="0" xfId="50" applyFont="1" applyAlignment="1" applyProtection="1">
      <alignment vertical="top" wrapText="1"/>
      <protection locked="0"/>
    </xf>
    <xf numFmtId="167" fontId="7" fillId="0" borderId="0" xfId="5" applyNumberFormat="1" applyFont="1" applyBorder="1" applyAlignment="1">
      <alignment horizontal="right" wrapText="1"/>
    </xf>
    <xf numFmtId="0" fontId="12" fillId="0" borderId="0" xfId="50" applyFont="1" applyAlignment="1">
      <alignment vertical="top" wrapText="1"/>
    </xf>
    <xf numFmtId="0" fontId="11" fillId="0" borderId="0" xfId="79" applyFont="1" applyAlignment="1">
      <alignment horizontal="justify"/>
    </xf>
    <xf numFmtId="0" fontId="7" fillId="0" borderId="0" xfId="79" applyFont="1" applyAlignment="1">
      <alignment horizontal="justify" vertical="top" wrapText="1"/>
    </xf>
    <xf numFmtId="0" fontId="11" fillId="0" borderId="0" xfId="79" applyFont="1" applyAlignment="1">
      <alignment horizontal="justify" vertical="top" wrapText="1"/>
    </xf>
    <xf numFmtId="0" fontId="7" fillId="0" borderId="0" xfId="80" applyFont="1" applyAlignment="1">
      <alignment horizontal="left" vertical="top"/>
    </xf>
    <xf numFmtId="0" fontId="7" fillId="0" borderId="0" xfId="79" applyFont="1" applyAlignment="1">
      <alignment vertical="top"/>
    </xf>
    <xf numFmtId="0" fontId="7" fillId="0" borderId="0" xfId="8" applyFont="1" applyAlignment="1">
      <alignment horizontal="right" vertical="top"/>
    </xf>
    <xf numFmtId="164" fontId="11" fillId="0" borderId="0" xfId="78" applyFont="1" applyFill="1" applyBorder="1" applyAlignment="1">
      <alignment horizontal="right" vertical="top"/>
    </xf>
    <xf numFmtId="167" fontId="11" fillId="0" borderId="0" xfId="78" applyNumberFormat="1" applyFont="1" applyFill="1" applyBorder="1" applyAlignment="1">
      <alignment horizontal="right" vertical="top"/>
    </xf>
    <xf numFmtId="164" fontId="7" fillId="0" borderId="0" xfId="78" applyFont="1" applyFill="1" applyBorder="1" applyAlignment="1">
      <alignment horizontal="right"/>
    </xf>
    <xf numFmtId="167" fontId="7" fillId="0" borderId="0" xfId="78" applyNumberFormat="1" applyFont="1" applyFill="1" applyBorder="1" applyAlignment="1">
      <alignment horizontal="right"/>
    </xf>
    <xf numFmtId="0" fontId="8" fillId="0" borderId="0" xfId="79" applyFont="1"/>
    <xf numFmtId="0" fontId="8" fillId="0" borderId="0" xfId="79" applyFont="1" applyAlignment="1">
      <alignment vertical="center"/>
    </xf>
    <xf numFmtId="0" fontId="26" fillId="0" borderId="0" xfId="71" applyFont="1" applyAlignment="1">
      <alignment vertical="top" wrapText="1"/>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8" fillId="0" borderId="0" xfId="71" applyFont="1" applyAlignment="1">
      <alignment vertical="top"/>
    </xf>
    <xf numFmtId="0" fontId="8" fillId="0" borderId="0" xfId="8" applyFont="1"/>
    <xf numFmtId="0" fontId="8" fillId="0" borderId="0" xfId="79" applyFont="1" applyAlignment="1">
      <alignment horizontal="right"/>
    </xf>
    <xf numFmtId="167" fontId="8" fillId="0" borderId="0" xfId="79" applyNumberFormat="1" applyFont="1" applyAlignment="1">
      <alignment horizontal="right"/>
    </xf>
    <xf numFmtId="0" fontId="12" fillId="4" borderId="0" xfId="71" applyFont="1" applyFill="1" applyAlignment="1">
      <alignment horizontal="left" vertical="top"/>
    </xf>
    <xf numFmtId="3" fontId="12" fillId="4" borderId="0" xfId="10" applyNumberFormat="1" applyFont="1" applyFill="1" applyBorder="1" applyAlignment="1">
      <alignment horizontal="right" vertical="top"/>
    </xf>
    <xf numFmtId="0" fontId="8" fillId="0" borderId="0" xfId="8" applyFont="1" applyAlignment="1">
      <alignment vertical="top"/>
    </xf>
    <xf numFmtId="164" fontId="11" fillId="0" borderId="0" xfId="73" applyFont="1" applyFill="1" applyBorder="1" applyAlignment="1">
      <alignment horizontal="right" vertical="top"/>
    </xf>
    <xf numFmtId="167" fontId="11" fillId="0" borderId="0" xfId="73" applyNumberFormat="1" applyFont="1" applyFill="1" applyBorder="1" applyAlignment="1">
      <alignment horizontal="right" vertical="top"/>
    </xf>
    <xf numFmtId="0" fontId="27" fillId="0" borderId="0" xfId="8" applyFont="1" applyAlignment="1">
      <alignment horizontal="left" vertical="top"/>
    </xf>
    <xf numFmtId="166" fontId="8" fillId="0" borderId="0" xfId="71" applyNumberFormat="1" applyFont="1" applyAlignment="1">
      <alignment horizontal="right" vertical="top" wrapText="1"/>
    </xf>
    <xf numFmtId="0" fontId="8" fillId="0" borderId="0" xfId="0" applyFont="1" applyAlignment="1">
      <alignment vertical="top"/>
    </xf>
    <xf numFmtId="0" fontId="12" fillId="0" borderId="0" xfId="71" applyFont="1" applyAlignment="1">
      <alignment horizontal="left" vertical="top"/>
    </xf>
    <xf numFmtId="167" fontId="12" fillId="0" borderId="0" xfId="78" applyNumberFormat="1" applyFont="1" applyFill="1" applyBorder="1" applyAlignment="1">
      <alignment horizontal="right" vertical="top"/>
    </xf>
    <xf numFmtId="0" fontId="8" fillId="0" borderId="0" xfId="71" applyFont="1" applyAlignment="1" applyProtection="1">
      <alignment vertical="top" wrapText="1"/>
      <protection locked="0"/>
    </xf>
    <xf numFmtId="3" fontId="8" fillId="0" borderId="0" xfId="71" applyNumberFormat="1" applyFont="1" applyAlignment="1">
      <alignment horizontal="right" vertical="top" wrapText="1"/>
    </xf>
    <xf numFmtId="0" fontId="7" fillId="0" borderId="0" xfId="0" applyFont="1" applyAlignment="1">
      <alignment vertical="top" wrapText="1"/>
    </xf>
    <xf numFmtId="166" fontId="12" fillId="0" borderId="0" xfId="0" applyNumberFormat="1" applyFont="1" applyAlignment="1">
      <alignment horizontal="right" vertical="top"/>
    </xf>
    <xf numFmtId="166" fontId="12" fillId="0" borderId="0" xfId="71" applyNumberFormat="1" applyFont="1" applyAlignment="1">
      <alignment horizontal="right" vertical="top" wrapText="1"/>
    </xf>
    <xf numFmtId="0" fontId="7" fillId="0" borderId="0" xfId="71" applyFont="1" applyAlignment="1">
      <alignment horizontal="left" wrapText="1"/>
    </xf>
    <xf numFmtId="0" fontId="19" fillId="0" borderId="0" xfId="71" applyFont="1"/>
    <xf numFmtId="0" fontId="9" fillId="0" borderId="0" xfId="71" applyFont="1"/>
    <xf numFmtId="164" fontId="11" fillId="0" borderId="0" xfId="73" applyFont="1" applyFill="1" applyBorder="1" applyAlignment="1">
      <alignment horizontal="right"/>
    </xf>
    <xf numFmtId="167" fontId="11" fillId="0" borderId="0" xfId="73" applyNumberFormat="1" applyFont="1" applyFill="1" applyBorder="1" applyAlignment="1">
      <alignment horizontal="right"/>
    </xf>
    <xf numFmtId="0" fontId="20" fillId="0" borderId="0" xfId="79" applyFont="1" applyAlignment="1">
      <alignment vertical="top" wrapText="1"/>
    </xf>
    <xf numFmtId="0" fontId="15" fillId="0" borderId="0" xfId="79" applyFont="1" applyAlignment="1">
      <alignment vertical="top" wrapText="1"/>
    </xf>
    <xf numFmtId="167" fontId="11" fillId="0" borderId="0" xfId="79" applyNumberFormat="1" applyFont="1" applyAlignment="1">
      <alignment horizontal="right"/>
    </xf>
    <xf numFmtId="164" fontId="11" fillId="0" borderId="0" xfId="89" applyFont="1" applyFill="1" applyBorder="1" applyAlignment="1">
      <alignment horizontal="right"/>
    </xf>
    <xf numFmtId="167" fontId="11" fillId="0" borderId="0" xfId="89" applyNumberFormat="1" applyFont="1" applyFill="1" applyBorder="1" applyAlignment="1">
      <alignment horizontal="right"/>
    </xf>
    <xf numFmtId="0" fontId="29" fillId="0" borderId="0" xfId="0" applyFont="1"/>
    <xf numFmtId="0" fontId="20" fillId="0" borderId="0" xfId="74" applyFont="1"/>
    <xf numFmtId="0" fontId="8" fillId="0" borderId="0" xfId="71" applyFont="1"/>
    <xf numFmtId="0" fontId="9" fillId="0" borderId="0" xfId="79" applyFont="1"/>
    <xf numFmtId="0" fontId="9" fillId="0" borderId="0" xfId="8" applyFont="1"/>
    <xf numFmtId="0" fontId="7" fillId="0" borderId="0" xfId="50" quotePrefix="1" applyFont="1"/>
    <xf numFmtId="3" fontId="12" fillId="0" borderId="0" xfId="71" applyNumberFormat="1" applyFont="1" applyAlignment="1">
      <alignment horizontal="right" vertical="top" wrapText="1"/>
    </xf>
    <xf numFmtId="0" fontId="8" fillId="0" borderId="0" xfId="0" applyFont="1" applyAlignment="1">
      <alignment horizontal="right" vertical="top" wrapText="1"/>
    </xf>
    <xf numFmtId="0" fontId="9" fillId="0" borderId="3" xfId="50" applyFont="1" applyBorder="1"/>
    <xf numFmtId="0" fontId="17" fillId="0" borderId="3" xfId="50" applyFont="1" applyBorder="1" applyAlignment="1">
      <alignment horizontal="centerContinuous"/>
    </xf>
    <xf numFmtId="0" fontId="19" fillId="0" borderId="4" xfId="50" applyFont="1" applyBorder="1" applyAlignment="1">
      <alignment horizontal="left" indent="1"/>
    </xf>
    <xf numFmtId="168" fontId="19" fillId="0" borderId="4" xfId="10" applyNumberFormat="1" applyFont="1" applyFill="1" applyBorder="1" applyAlignment="1"/>
    <xf numFmtId="0" fontId="19" fillId="0" borderId="4" xfId="50" applyFont="1" applyBorder="1"/>
    <xf numFmtId="0" fontId="12" fillId="4" borderId="0" xfId="50" applyFont="1" applyFill="1" applyAlignment="1">
      <alignment horizontal="left" vertical="top"/>
    </xf>
    <xf numFmtId="3" fontId="12" fillId="4" borderId="0" xfId="0" applyNumberFormat="1" applyFont="1" applyFill="1" applyAlignment="1">
      <alignment horizontal="right" vertical="top"/>
    </xf>
    <xf numFmtId="166" fontId="8" fillId="4" borderId="0" xfId="71" applyNumberFormat="1" applyFont="1" applyFill="1" applyAlignment="1">
      <alignment horizontal="right" vertical="top" wrapText="1"/>
    </xf>
    <xf numFmtId="0" fontId="7" fillId="5" borderId="0" xfId="50" applyFont="1" applyFill="1"/>
    <xf numFmtId="0" fontId="11" fillId="5" borderId="0" xfId="50" applyFont="1" applyFill="1" applyAlignment="1">
      <alignment horizontal="centerContinuous"/>
    </xf>
    <xf numFmtId="0" fontId="23" fillId="0" borderId="0" xfId="79" applyFont="1"/>
    <xf numFmtId="0" fontId="19" fillId="0" borderId="0" xfId="79" applyFont="1"/>
    <xf numFmtId="0" fontId="24" fillId="0" borderId="0" xfId="8" applyFont="1" applyAlignment="1">
      <alignment vertical="center"/>
    </xf>
    <xf numFmtId="0" fontId="15" fillId="0" borderId="0" xfId="79" applyFont="1" applyAlignment="1">
      <alignment vertical="top"/>
    </xf>
    <xf numFmtId="0" fontId="19" fillId="0" borderId="0" xfId="79" applyFont="1" applyAlignment="1">
      <alignment vertical="top" wrapText="1"/>
    </xf>
    <xf numFmtId="0" fontId="7" fillId="5" borderId="0" xfId="79" applyFont="1" applyFill="1"/>
    <xf numFmtId="0" fontId="21" fillId="0" borderId="0" xfId="79" applyFont="1" applyAlignment="1">
      <alignment vertical="top" wrapText="1"/>
    </xf>
    <xf numFmtId="0" fontId="12" fillId="5" borderId="0" xfId="50" applyFont="1" applyFill="1" applyAlignment="1">
      <alignment horizontal="right" vertical="top" wrapText="1"/>
    </xf>
    <xf numFmtId="3" fontId="12" fillId="5" borderId="0" xfId="50" applyNumberFormat="1" applyFont="1" applyFill="1" applyAlignment="1">
      <alignment horizontal="right" vertical="top" wrapText="1"/>
    </xf>
    <xf numFmtId="0" fontId="16" fillId="0" borderId="0" xfId="0" applyFont="1"/>
    <xf numFmtId="0" fontId="9" fillId="0" borderId="0" xfId="0" applyFont="1" applyAlignment="1">
      <alignment horizontal="center"/>
    </xf>
    <xf numFmtId="0" fontId="31" fillId="0" borderId="0" xfId="0" applyFont="1" applyAlignment="1">
      <alignment horizontal="justify" vertical="center"/>
    </xf>
    <xf numFmtId="0" fontId="25" fillId="0" borderId="0" xfId="0" applyFont="1" applyAlignment="1">
      <alignment vertical="top" wrapText="1"/>
    </xf>
    <xf numFmtId="0" fontId="30" fillId="0" borderId="0" xfId="0" applyFont="1" applyAlignment="1">
      <alignment horizontal="justify" vertical="center"/>
    </xf>
    <xf numFmtId="0" fontId="31" fillId="0" borderId="0" xfId="0" applyFont="1" applyAlignment="1">
      <alignment horizontal="left"/>
    </xf>
    <xf numFmtId="0" fontId="32" fillId="0" borderId="0" xfId="0" applyFont="1" applyAlignment="1">
      <alignment horizontal="left"/>
    </xf>
    <xf numFmtId="0" fontId="22" fillId="0" borderId="0" xfId="0" applyFont="1" applyAlignment="1">
      <alignment horizontal="center" vertical="center"/>
    </xf>
    <xf numFmtId="0" fontId="9" fillId="0" borderId="0" xfId="75" applyFont="1"/>
    <xf numFmtId="0" fontId="10" fillId="0" borderId="0" xfId="0" applyFont="1" applyAlignment="1">
      <alignment horizontal="justify" vertical="top" wrapText="1"/>
    </xf>
    <xf numFmtId="0" fontId="10" fillId="0" borderId="0" xfId="0" applyFont="1" applyAlignment="1">
      <alignment horizontal="center"/>
    </xf>
    <xf numFmtId="0" fontId="19" fillId="0" borderId="0" xfId="0" applyFont="1" applyAlignment="1">
      <alignment vertical="center" wrapText="1"/>
    </xf>
    <xf numFmtId="0" fontId="25" fillId="0" borderId="0" xfId="0" applyFont="1" applyAlignment="1">
      <alignment horizontal="justify" vertical="top" wrapText="1"/>
    </xf>
    <xf numFmtId="0" fontId="9" fillId="0" borderId="0" xfId="0" applyFont="1" applyAlignment="1">
      <alignment vertical="top" wrapText="1"/>
    </xf>
    <xf numFmtId="0" fontId="7" fillId="0" borderId="0" xfId="0" applyFont="1" applyAlignment="1">
      <alignment horizontal="justify" vertical="top" wrapText="1"/>
    </xf>
    <xf numFmtId="0" fontId="11" fillId="0" borderId="0" xfId="0" applyFont="1" applyAlignment="1">
      <alignment vertical="top"/>
    </xf>
    <xf numFmtId="0" fontId="7" fillId="0" borderId="0" xfId="0" applyFont="1" applyAlignment="1">
      <alignment horizontal="justify" vertical="top"/>
    </xf>
    <xf numFmtId="0" fontId="15" fillId="0" borderId="0" xfId="0" applyFont="1" applyAlignment="1">
      <alignment horizontal="justify" vertical="top" wrapText="1"/>
    </xf>
    <xf numFmtId="0" fontId="10" fillId="0" borderId="0" xfId="76" applyFont="1"/>
    <xf numFmtId="0" fontId="10" fillId="0" borderId="0" xfId="76" applyFont="1" applyAlignment="1">
      <alignment horizontal="justify"/>
    </xf>
    <xf numFmtId="0" fontId="14" fillId="0" borderId="0" xfId="76" applyFont="1"/>
    <xf numFmtId="0" fontId="9" fillId="0" borderId="0" xfId="76" applyFont="1"/>
    <xf numFmtId="0" fontId="34" fillId="0" borderId="0" xfId="0" applyFont="1"/>
    <xf numFmtId="0" fontId="35" fillId="0" borderId="0" xfId="0" applyFont="1" applyAlignment="1">
      <alignment vertical="center" wrapText="1"/>
    </xf>
    <xf numFmtId="0" fontId="14" fillId="5" borderId="0" xfId="79" applyFont="1" applyFill="1" applyAlignment="1">
      <alignment horizontal="left"/>
    </xf>
    <xf numFmtId="0" fontId="14" fillId="5" borderId="0" xfId="79" applyFont="1" applyFill="1" applyAlignment="1">
      <alignment horizontal="center"/>
    </xf>
    <xf numFmtId="0" fontId="12" fillId="5" borderId="0" xfId="79" applyFont="1" applyFill="1" applyAlignment="1">
      <alignment horizontal="left"/>
    </xf>
    <xf numFmtId="0" fontId="12" fillId="5" borderId="0" xfId="79" applyFont="1" applyFill="1" applyAlignment="1">
      <alignment horizontal="left" vertical="center"/>
    </xf>
    <xf numFmtId="0" fontId="12" fillId="5" borderId="6" xfId="79" applyFont="1" applyFill="1" applyBorder="1" applyAlignment="1">
      <alignment horizontal="right" vertical="top" wrapText="1"/>
    </xf>
    <xf numFmtId="0" fontId="12" fillId="5" borderId="0" xfId="79" applyFont="1" applyFill="1" applyAlignment="1">
      <alignment horizontal="center"/>
    </xf>
    <xf numFmtId="3" fontId="8" fillId="5" borderId="0" xfId="8" applyNumberFormat="1" applyFont="1" applyFill="1" applyAlignment="1">
      <alignment horizontal="center" vertical="top" wrapText="1"/>
    </xf>
    <xf numFmtId="0" fontId="8" fillId="5" borderId="0" xfId="79" applyFont="1" applyFill="1" applyAlignment="1">
      <alignment vertical="center" wrapText="1"/>
    </xf>
    <xf numFmtId="0" fontId="8" fillId="5" borderId="0" xfId="79" applyFont="1" applyFill="1" applyAlignment="1">
      <alignment horizontal="right" vertical="center" wrapText="1"/>
    </xf>
    <xf numFmtId="0" fontId="7" fillId="0" borderId="3" xfId="79" applyFont="1" applyBorder="1" applyAlignment="1">
      <alignment horizontal="right" vertical="top"/>
    </xf>
    <xf numFmtId="0" fontId="7" fillId="0" borderId="3" xfId="0" applyFont="1" applyBorder="1" applyAlignment="1">
      <alignment horizontal="right" vertical="top" readingOrder="1"/>
    </xf>
    <xf numFmtId="0" fontId="9" fillId="0" borderId="3" xfId="8" applyFont="1" applyBorder="1"/>
    <xf numFmtId="3" fontId="7" fillId="0" borderId="3" xfId="71" applyNumberFormat="1" applyFont="1" applyBorder="1" applyAlignment="1">
      <alignment horizontal="right" vertical="top" wrapText="1"/>
    </xf>
    <xf numFmtId="166" fontId="7" fillId="0" borderId="3" xfId="71" applyNumberFormat="1" applyFont="1" applyBorder="1" applyAlignment="1">
      <alignment horizontal="right" vertical="top" wrapText="1"/>
    </xf>
    <xf numFmtId="0" fontId="19" fillId="0" borderId="4" xfId="71" applyFont="1" applyBorder="1" applyAlignment="1">
      <alignment horizontal="left" indent="1"/>
    </xf>
    <xf numFmtId="0" fontId="11" fillId="0" borderId="0" xfId="8" applyFont="1" applyAlignment="1">
      <alignment horizontal="justify" vertical="top" wrapText="1"/>
    </xf>
    <xf numFmtId="0" fontId="11" fillId="0" borderId="0" xfId="8" applyFont="1"/>
    <xf numFmtId="0" fontId="7" fillId="0" borderId="0" xfId="8" applyFont="1" applyAlignment="1">
      <alignment vertical="top"/>
    </xf>
    <xf numFmtId="3" fontId="7" fillId="0" borderId="0" xfId="8" applyNumberFormat="1" applyFont="1" applyAlignment="1">
      <alignment vertical="top"/>
    </xf>
    <xf numFmtId="0" fontId="7" fillId="0" borderId="0" xfId="8" applyFont="1"/>
    <xf numFmtId="0" fontId="8" fillId="0" borderId="0" xfId="8" applyFont="1" applyAlignment="1">
      <alignment horizontal="center" vertical="center"/>
    </xf>
    <xf numFmtId="164" fontId="8" fillId="0" borderId="0" xfId="78" applyFont="1" applyFill="1" applyBorder="1" applyAlignment="1">
      <alignment horizontal="center" vertical="center"/>
    </xf>
    <xf numFmtId="167" fontId="8" fillId="0" borderId="0" xfId="78" applyNumberFormat="1" applyFont="1" applyFill="1" applyBorder="1" applyAlignment="1">
      <alignment horizontal="center" vertical="center"/>
    </xf>
    <xf numFmtId="164" fontId="12" fillId="0" borderId="0" xfId="73" applyFont="1" applyFill="1" applyBorder="1" applyAlignment="1">
      <alignment horizontal="right" vertical="top"/>
    </xf>
    <xf numFmtId="167" fontId="12" fillId="0" borderId="0" xfId="73" applyNumberFormat="1" applyFont="1" applyFill="1" applyBorder="1" applyAlignment="1">
      <alignment horizontal="right" vertical="top"/>
    </xf>
    <xf numFmtId="1" fontId="12" fillId="0" borderId="0" xfId="74" applyNumberFormat="1" applyFont="1" applyAlignment="1">
      <alignment vertical="top"/>
    </xf>
    <xf numFmtId="167" fontId="8" fillId="0" borderId="0" xfId="73" applyNumberFormat="1" applyFont="1" applyFill="1" applyBorder="1" applyAlignment="1">
      <alignment horizontal="right" vertical="top"/>
    </xf>
    <xf numFmtId="1" fontId="8" fillId="0" borderId="0" xfId="74" applyNumberFormat="1" applyFont="1" applyAlignment="1">
      <alignment vertical="top"/>
    </xf>
    <xf numFmtId="0" fontId="8" fillId="0" borderId="0" xfId="0" applyFont="1" applyAlignment="1">
      <alignment vertical="top" wrapText="1"/>
    </xf>
    <xf numFmtId="167" fontId="8" fillId="0" borderId="0" xfId="73" applyNumberFormat="1" applyFont="1" applyFill="1" applyBorder="1" applyAlignment="1">
      <alignment horizontal="right" vertical="top" wrapText="1"/>
    </xf>
    <xf numFmtId="0" fontId="12" fillId="0" borderId="0" xfId="71" applyFont="1" applyAlignment="1">
      <alignment vertical="top" wrapText="1"/>
    </xf>
    <xf numFmtId="0" fontId="8" fillId="0" borderId="0" xfId="71" applyFont="1" applyAlignment="1">
      <alignment horizontal="left" wrapText="1"/>
    </xf>
    <xf numFmtId="0" fontId="8" fillId="0" borderId="0" xfId="0" applyFont="1" applyAlignment="1">
      <alignment wrapText="1"/>
    </xf>
    <xf numFmtId="0" fontId="20" fillId="0" borderId="0" xfId="71" applyFont="1" applyAlignment="1">
      <alignment vertical="top" wrapText="1"/>
    </xf>
    <xf numFmtId="0" fontId="21" fillId="0" borderId="0" xfId="71" applyFont="1" applyAlignment="1">
      <alignment vertical="top"/>
    </xf>
    <xf numFmtId="164" fontId="20" fillId="0" borderId="0" xfId="73" applyFont="1" applyFill="1" applyBorder="1" applyAlignment="1">
      <alignment horizontal="right" vertical="top"/>
    </xf>
    <xf numFmtId="167" fontId="20" fillId="0" borderId="0" xfId="73" applyNumberFormat="1" applyFont="1" applyFill="1" applyBorder="1" applyAlignment="1">
      <alignment horizontal="right" vertical="top"/>
    </xf>
    <xf numFmtId="0" fontId="20" fillId="0" borderId="0" xfId="0" applyFont="1" applyAlignment="1">
      <alignment vertical="top"/>
    </xf>
    <xf numFmtId="0" fontId="21" fillId="0" borderId="0" xfId="0" applyFont="1" applyAlignment="1">
      <alignment vertical="top"/>
    </xf>
    <xf numFmtId="0" fontId="20" fillId="0" borderId="0" xfId="74" applyFont="1" applyAlignment="1">
      <alignment vertical="top"/>
    </xf>
    <xf numFmtId="0" fontId="20" fillId="0" borderId="0" xfId="8" applyFont="1" applyAlignment="1">
      <alignment vertical="top"/>
    </xf>
    <xf numFmtId="164" fontId="20" fillId="0" borderId="0" xfId="78" applyFont="1" applyFill="1" applyBorder="1" applyAlignment="1">
      <alignment horizontal="right" vertical="top"/>
    </xf>
    <xf numFmtId="167" fontId="20" fillId="0" borderId="0" xfId="78" applyNumberFormat="1" applyFont="1" applyFill="1" applyBorder="1" applyAlignment="1">
      <alignment horizontal="right" vertical="top"/>
    </xf>
    <xf numFmtId="0" fontId="8" fillId="0" borderId="3" xfId="8" applyFont="1" applyBorder="1"/>
    <xf numFmtId="3" fontId="8" fillId="0" borderId="3" xfId="71" applyNumberFormat="1" applyFont="1" applyBorder="1" applyAlignment="1">
      <alignment horizontal="right" vertical="top" wrapText="1"/>
    </xf>
    <xf numFmtId="166" fontId="8" fillId="0" borderId="3" xfId="71" applyNumberFormat="1" applyFont="1" applyBorder="1" applyAlignment="1">
      <alignment horizontal="right" vertical="top" wrapText="1"/>
    </xf>
    <xf numFmtId="0" fontId="19" fillId="0" borderId="4" xfId="71" applyFont="1" applyBorder="1"/>
    <xf numFmtId="0" fontId="14" fillId="5" borderId="0" xfId="8" applyFont="1" applyFill="1" applyAlignment="1">
      <alignment horizontal="left"/>
    </xf>
    <xf numFmtId="0" fontId="14" fillId="5" borderId="0" xfId="8" applyFont="1" applyFill="1" applyAlignment="1">
      <alignment horizontal="center"/>
    </xf>
    <xf numFmtId="0" fontId="14" fillId="5" borderId="0" xfId="8" applyFont="1" applyFill="1" applyAlignment="1">
      <alignment horizontal="centerContinuous"/>
    </xf>
    <xf numFmtId="3" fontId="12" fillId="5" borderId="0" xfId="8" applyNumberFormat="1" applyFont="1" applyFill="1" applyAlignment="1">
      <alignment vertical="center" wrapText="1"/>
    </xf>
    <xf numFmtId="0" fontId="12" fillId="5" borderId="6" xfId="77" applyFont="1" applyFill="1" applyBorder="1" applyAlignment="1">
      <alignment horizontal="right" vertical="top" wrapText="1"/>
    </xf>
    <xf numFmtId="0" fontId="8" fillId="5" borderId="0" xfId="8" applyFont="1" applyFill="1"/>
    <xf numFmtId="0" fontId="8" fillId="0" borderId="0" xfId="8" applyFont="1" applyAlignment="1">
      <alignment vertical="center"/>
    </xf>
    <xf numFmtId="0" fontId="12" fillId="0" borderId="0" xfId="8" applyFont="1" applyAlignment="1">
      <alignment horizontal="center"/>
    </xf>
    <xf numFmtId="0" fontId="8" fillId="0" borderId="0" xfId="8" applyFont="1" applyAlignment="1">
      <alignment vertical="top" textRotation="90" wrapText="1"/>
    </xf>
    <xf numFmtId="0" fontId="21" fillId="0" borderId="0" xfId="71" applyFont="1"/>
    <xf numFmtId="164" fontId="20" fillId="0" borderId="0" xfId="73" applyFont="1" applyFill="1" applyBorder="1" applyAlignment="1">
      <alignment horizontal="right"/>
    </xf>
    <xf numFmtId="167" fontId="20" fillId="0" borderId="0" xfId="73" applyNumberFormat="1" applyFont="1" applyFill="1" applyBorder="1" applyAlignment="1">
      <alignment horizontal="right"/>
    </xf>
    <xf numFmtId="0" fontId="20" fillId="0" borderId="0" xfId="0" applyFont="1"/>
    <xf numFmtId="0" fontId="20" fillId="0" borderId="0" xfId="71" applyFont="1"/>
    <xf numFmtId="167" fontId="38" fillId="0" borderId="0" xfId="71" applyNumberFormat="1" applyFont="1" applyAlignment="1">
      <alignment horizontal="right"/>
    </xf>
    <xf numFmtId="0" fontId="21" fillId="0" borderId="0" xfId="0" applyFont="1"/>
    <xf numFmtId="0" fontId="20" fillId="0" borderId="0" xfId="8" applyFont="1"/>
    <xf numFmtId="164" fontId="20" fillId="0" borderId="0" xfId="78" applyFont="1" applyFill="1" applyBorder="1" applyAlignment="1">
      <alignment horizontal="right"/>
    </xf>
    <xf numFmtId="167" fontId="20" fillId="0" borderId="0" xfId="78" applyNumberFormat="1" applyFont="1" applyFill="1" applyBorder="1" applyAlignment="1">
      <alignment horizontal="right"/>
    </xf>
    <xf numFmtId="0" fontId="12" fillId="5" borderId="0" xfId="8" applyFont="1" applyFill="1" applyAlignment="1">
      <alignment horizontal="left" vertical="center"/>
    </xf>
    <xf numFmtId="0" fontId="12" fillId="5" borderId="6" xfId="8" applyFont="1" applyFill="1" applyBorder="1" applyAlignment="1">
      <alignment horizontal="right" vertical="top" wrapText="1"/>
    </xf>
    <xf numFmtId="0" fontId="12" fillId="5" borderId="0" xfId="8" applyFont="1" applyFill="1" applyAlignment="1">
      <alignment horizontal="left"/>
    </xf>
    <xf numFmtId="0" fontId="12" fillId="5" borderId="0" xfId="8" applyFont="1" applyFill="1" applyAlignment="1">
      <alignment vertical="top" wrapText="1"/>
    </xf>
    <xf numFmtId="0" fontId="11" fillId="0" borderId="0" xfId="79" applyFont="1" applyAlignment="1">
      <alignment vertical="top"/>
    </xf>
    <xf numFmtId="0" fontId="7" fillId="0" borderId="0" xfId="71" applyFont="1" applyAlignment="1">
      <alignment horizontal="left" vertical="top" wrapText="1"/>
    </xf>
    <xf numFmtId="0" fontId="19" fillId="0" borderId="0" xfId="71" applyFont="1" applyAlignment="1">
      <alignment vertical="top"/>
    </xf>
    <xf numFmtId="0" fontId="9" fillId="0" borderId="0" xfId="71" applyFont="1" applyAlignment="1">
      <alignment vertical="top"/>
    </xf>
    <xf numFmtId="0" fontId="10" fillId="0" borderId="0" xfId="0" applyFont="1" applyAlignment="1">
      <alignment vertical="top"/>
    </xf>
    <xf numFmtId="0" fontId="20" fillId="0" borderId="0" xfId="71" applyFont="1" applyAlignment="1">
      <alignment vertical="top"/>
    </xf>
    <xf numFmtId="167" fontId="38" fillId="0" borderId="0" xfId="71" applyNumberFormat="1" applyFont="1" applyAlignment="1">
      <alignment horizontal="right" vertical="top"/>
    </xf>
    <xf numFmtId="0" fontId="9" fillId="0" borderId="3" xfId="8" applyFont="1" applyBorder="1" applyAlignment="1">
      <alignment vertical="top"/>
    </xf>
    <xf numFmtId="0" fontId="19" fillId="0" borderId="4" xfId="71" applyFont="1" applyBorder="1" applyAlignment="1">
      <alignment horizontal="left" vertical="top"/>
    </xf>
    <xf numFmtId="168" fontId="19" fillId="0" borderId="4" xfId="10" applyNumberFormat="1" applyFont="1" applyFill="1" applyBorder="1" applyAlignment="1">
      <alignment vertical="top"/>
    </xf>
    <xf numFmtId="0" fontId="19" fillId="0" borderId="4" xfId="71" applyFont="1" applyBorder="1" applyAlignment="1">
      <alignment vertical="top"/>
    </xf>
    <xf numFmtId="0" fontId="12" fillId="5" borderId="6" xfId="71" applyFont="1" applyFill="1" applyBorder="1" applyAlignment="1">
      <alignment horizontal="right" vertical="top" wrapText="1"/>
    </xf>
    <xf numFmtId="3" fontId="12" fillId="5" borderId="0" xfId="79" applyNumberFormat="1" applyFont="1" applyFill="1" applyAlignment="1">
      <alignment wrapText="1"/>
    </xf>
    <xf numFmtId="0" fontId="8" fillId="5" borderId="0" xfId="79" applyFont="1" applyFill="1" applyAlignment="1">
      <alignment vertical="top" wrapText="1"/>
    </xf>
    <xf numFmtId="0" fontId="8" fillId="5" borderId="0" xfId="79" applyFont="1" applyFill="1" applyAlignment="1">
      <alignment horizontal="center" vertical="top" wrapText="1"/>
    </xf>
    <xf numFmtId="0" fontId="12" fillId="5" borderId="0" xfId="71" applyFont="1" applyFill="1" applyAlignment="1">
      <alignment vertical="top" wrapText="1"/>
    </xf>
    <xf numFmtId="0" fontId="8" fillId="0" borderId="0" xfId="72" applyFont="1" applyAlignment="1">
      <alignment vertical="top"/>
    </xf>
    <xf numFmtId="3" fontId="8" fillId="0" borderId="0" xfId="72" applyNumberFormat="1" applyFont="1" applyAlignment="1">
      <alignment horizontal="right" vertical="top"/>
    </xf>
    <xf numFmtId="167" fontId="8" fillId="0" borderId="0" xfId="73" applyNumberFormat="1" applyFont="1" applyAlignment="1">
      <alignment horizontal="right" vertical="top"/>
    </xf>
    <xf numFmtId="0" fontId="11" fillId="0" borderId="3" xfId="72" applyFont="1" applyBorder="1" applyAlignment="1">
      <alignment vertical="top"/>
    </xf>
    <xf numFmtId="3" fontId="11" fillId="0" borderId="3" xfId="72" applyNumberFormat="1" applyFont="1" applyBorder="1" applyAlignment="1">
      <alignment horizontal="right" vertical="top"/>
    </xf>
    <xf numFmtId="167" fontId="11" fillId="0" borderId="3" xfId="73" applyNumberFormat="1" applyFont="1" applyBorder="1" applyAlignment="1">
      <alignment horizontal="right" vertical="top"/>
    </xf>
    <xf numFmtId="0" fontId="9" fillId="0" borderId="4" xfId="71" applyFont="1" applyBorder="1" applyAlignment="1">
      <alignment vertical="top"/>
    </xf>
    <xf numFmtId="0" fontId="17" fillId="0" borderId="4" xfId="71" applyFont="1" applyBorder="1" applyAlignment="1">
      <alignment horizontal="center" vertical="top"/>
    </xf>
    <xf numFmtId="0" fontId="9" fillId="0" borderId="0" xfId="77" applyFont="1" applyAlignment="1">
      <alignment vertical="center"/>
    </xf>
    <xf numFmtId="0" fontId="7" fillId="0" borderId="0" xfId="74" applyFont="1" applyAlignment="1">
      <alignment vertical="top"/>
    </xf>
    <xf numFmtId="0" fontId="9" fillId="0" borderId="0" xfId="74" applyFont="1" applyAlignment="1">
      <alignment vertical="top"/>
    </xf>
    <xf numFmtId="0" fontId="27" fillId="0" borderId="0" xfId="74" applyFont="1" applyAlignment="1">
      <alignment horizontal="left" vertical="top"/>
    </xf>
    <xf numFmtId="3" fontId="27" fillId="0" borderId="0" xfId="72" applyNumberFormat="1" applyFont="1" applyAlignment="1">
      <alignment horizontal="right" vertical="top"/>
    </xf>
    <xf numFmtId="167" fontId="8" fillId="0" borderId="0" xfId="78" applyNumberFormat="1" applyFont="1" applyFill="1" applyBorder="1" applyAlignment="1">
      <alignment horizontal="right" vertical="top"/>
    </xf>
    <xf numFmtId="3" fontId="12" fillId="0" borderId="0" xfId="72" applyNumberFormat="1" applyFont="1" applyAlignment="1">
      <alignment horizontal="right" vertical="top"/>
    </xf>
    <xf numFmtId="0" fontId="12" fillId="0" borderId="0" xfId="74" applyFont="1" applyAlignment="1">
      <alignment vertical="top"/>
    </xf>
    <xf numFmtId="0" fontId="8" fillId="0" borderId="0" xfId="0" applyFont="1" applyAlignment="1" applyProtection="1">
      <alignment horizontal="left" vertical="top" wrapText="1"/>
      <protection locked="0"/>
    </xf>
    <xf numFmtId="0" fontId="8" fillId="0" borderId="0" xfId="74" applyFont="1" applyAlignment="1">
      <alignment vertical="top"/>
    </xf>
    <xf numFmtId="0" fontId="9" fillId="0" borderId="0" xfId="74" applyFont="1" applyAlignment="1">
      <alignment vertical="top" wrapText="1"/>
    </xf>
    <xf numFmtId="0" fontId="8" fillId="0" borderId="0" xfId="74" applyFont="1" applyAlignment="1">
      <alignment vertical="top" wrapText="1"/>
    </xf>
    <xf numFmtId="0" fontId="8" fillId="0" borderId="0" xfId="74" quotePrefix="1" applyFont="1" applyAlignment="1">
      <alignment horizontal="left" vertical="top"/>
    </xf>
    <xf numFmtId="0" fontId="7" fillId="0" borderId="3" xfId="74" quotePrefix="1" applyFont="1" applyBorder="1" applyAlignment="1">
      <alignment vertical="top"/>
    </xf>
    <xf numFmtId="3" fontId="7" fillId="0" borderId="3" xfId="74" applyNumberFormat="1" applyFont="1" applyBorder="1" applyAlignment="1">
      <alignment horizontal="right" vertical="top"/>
    </xf>
    <xf numFmtId="0" fontId="9" fillId="0" borderId="4" xfId="74" applyFont="1" applyBorder="1" applyAlignment="1">
      <alignment vertical="top"/>
    </xf>
    <xf numFmtId="0" fontId="22" fillId="5" borderId="0" xfId="74" applyFont="1" applyFill="1" applyAlignment="1">
      <alignment vertical="center"/>
    </xf>
    <xf numFmtId="0" fontId="10" fillId="5" borderId="0" xfId="1" applyFont="1" applyFill="1" applyBorder="1" applyAlignment="1">
      <alignment horizontal="center"/>
    </xf>
    <xf numFmtId="0" fontId="9" fillId="5" borderId="0" xfId="74" applyFont="1" applyFill="1"/>
    <xf numFmtId="0" fontId="12" fillId="5" borderId="0" xfId="1" applyFont="1" applyFill="1" applyBorder="1" applyAlignment="1">
      <alignment horizontal="right" vertical="top"/>
    </xf>
    <xf numFmtId="0" fontId="11" fillId="0" borderId="0" xfId="79" applyFont="1" applyAlignment="1">
      <alignment horizontal="centerContinuous"/>
    </xf>
    <xf numFmtId="0" fontId="12" fillId="4" borderId="0" xfId="79" applyFont="1" applyFill="1" applyAlignment="1">
      <alignment horizontal="left" vertical="top"/>
    </xf>
    <xf numFmtId="166" fontId="12" fillId="4" borderId="0" xfId="10" applyNumberFormat="1" applyFont="1" applyFill="1" applyBorder="1" applyAlignment="1">
      <alignment horizontal="right" vertical="top"/>
    </xf>
    <xf numFmtId="0" fontId="27" fillId="0" borderId="0" xfId="72" applyFont="1" applyAlignment="1">
      <alignment horizontal="left"/>
    </xf>
    <xf numFmtId="0" fontId="8" fillId="0" borderId="0" xfId="72" applyFont="1" applyAlignment="1">
      <alignment vertical="center"/>
    </xf>
    <xf numFmtId="0" fontId="8" fillId="0" borderId="0" xfId="0" applyFont="1" applyAlignment="1">
      <alignment horizontal="right" vertical="center"/>
    </xf>
    <xf numFmtId="0" fontId="12" fillId="0" borderId="0" xfId="72" applyFont="1"/>
    <xf numFmtId="3" fontId="12" fillId="0" borderId="0" xfId="72" applyNumberFormat="1" applyFont="1" applyAlignment="1">
      <alignment horizontal="right" vertical="center"/>
    </xf>
    <xf numFmtId="167" fontId="8" fillId="0" borderId="0" xfId="70" applyNumberFormat="1" applyFont="1" applyFill="1" applyBorder="1" applyAlignment="1">
      <alignment horizontal="right" vertical="center"/>
    </xf>
    <xf numFmtId="3" fontId="8" fillId="0" borderId="0" xfId="72" applyNumberFormat="1" applyFont="1" applyAlignment="1">
      <alignment horizontal="right" vertical="center"/>
    </xf>
    <xf numFmtId="0" fontId="11" fillId="0" borderId="0" xfId="0" applyFont="1"/>
    <xf numFmtId="0" fontId="8" fillId="0" borderId="0" xfId="71" applyFont="1" applyAlignment="1">
      <alignment wrapText="1"/>
    </xf>
    <xf numFmtId="167" fontId="8" fillId="0" borderId="0" xfId="0" applyNumberFormat="1" applyFont="1" applyAlignment="1">
      <alignment horizontal="right" vertical="center"/>
    </xf>
    <xf numFmtId="0" fontId="8" fillId="0" borderId="0" xfId="72" applyFont="1" applyAlignment="1">
      <alignment horizontal="right" vertical="center"/>
    </xf>
    <xf numFmtId="167" fontId="12" fillId="0" borderId="0" xfId="71" applyNumberFormat="1" applyFont="1" applyAlignment="1">
      <alignment horizontal="right" vertical="center"/>
    </xf>
    <xf numFmtId="0" fontId="8" fillId="0" borderId="0" xfId="72" quotePrefix="1" applyFont="1" applyAlignment="1">
      <alignment horizontal="left"/>
    </xf>
    <xf numFmtId="0" fontId="23" fillId="0" borderId="0" xfId="71" applyFont="1"/>
    <xf numFmtId="0" fontId="9" fillId="0" borderId="0" xfId="72" applyFont="1"/>
    <xf numFmtId="3" fontId="10" fillId="3" borderId="0" xfId="0" applyNumberFormat="1" applyFont="1" applyFill="1"/>
    <xf numFmtId="167" fontId="10" fillId="3" borderId="0" xfId="0" applyNumberFormat="1" applyFont="1" applyFill="1"/>
    <xf numFmtId="0" fontId="7" fillId="0" borderId="3" xfId="72" quotePrefix="1" applyFont="1" applyBorder="1"/>
    <xf numFmtId="0" fontId="9" fillId="0" borderId="4" xfId="71" applyFont="1" applyBorder="1"/>
    <xf numFmtId="0" fontId="9" fillId="0" borderId="4" xfId="72" applyFont="1" applyBorder="1"/>
    <xf numFmtId="0" fontId="12" fillId="5" borderId="6" xfId="1" applyFont="1" applyFill="1" applyBorder="1" applyAlignment="1">
      <alignment horizontal="right" vertical="top" wrapText="1"/>
    </xf>
    <xf numFmtId="0" fontId="11" fillId="5" borderId="0" xfId="79" applyFont="1" applyFill="1" applyAlignment="1">
      <alignment horizontal="centerContinuous"/>
    </xf>
    <xf numFmtId="166" fontId="7" fillId="0" borderId="0" xfId="50" applyNumberFormat="1" applyFont="1"/>
    <xf numFmtId="0" fontId="8" fillId="0" borderId="0" xfId="79" applyFont="1" applyAlignment="1" applyProtection="1">
      <alignment vertical="top" wrapText="1"/>
      <protection locked="0"/>
    </xf>
    <xf numFmtId="3" fontId="12" fillId="4" borderId="0" xfId="72" applyNumberFormat="1" applyFont="1" applyFill="1" applyAlignment="1">
      <alignment horizontal="right" vertical="top"/>
    </xf>
    <xf numFmtId="0" fontId="1" fillId="0" borderId="0" xfId="0" applyFont="1"/>
    <xf numFmtId="167" fontId="12" fillId="0" borderId="0" xfId="70" applyNumberFormat="1" applyFont="1" applyFill="1" applyBorder="1" applyAlignment="1">
      <alignment horizontal="right" vertical="center"/>
    </xf>
    <xf numFmtId="0" fontId="7" fillId="0" borderId="0" xfId="71" applyFont="1" applyAlignment="1">
      <alignment vertical="top" wrapText="1"/>
    </xf>
    <xf numFmtId="0" fontId="9" fillId="0" borderId="0" xfId="74" applyFont="1"/>
    <xf numFmtId="0" fontId="16" fillId="0" borderId="0" xfId="74" applyFont="1"/>
    <xf numFmtId="0" fontId="16" fillId="0" borderId="0" xfId="71" applyFont="1" applyAlignment="1">
      <alignment vertical="top"/>
    </xf>
    <xf numFmtId="164" fontId="7" fillId="0" borderId="0" xfId="78" applyFont="1" applyBorder="1" applyAlignment="1">
      <alignment horizontal="right" vertical="top"/>
    </xf>
    <xf numFmtId="167" fontId="7" fillId="0" borderId="0" xfId="78" applyNumberFormat="1" applyFont="1" applyBorder="1" applyAlignment="1">
      <alignment horizontal="right" vertical="top"/>
    </xf>
    <xf numFmtId="0" fontId="9" fillId="0" borderId="0" xfId="74" applyFont="1" applyAlignment="1">
      <alignment horizontal="center" vertical="top"/>
    </xf>
    <xf numFmtId="167" fontId="7" fillId="0" borderId="0" xfId="0" applyNumberFormat="1" applyFont="1" applyAlignment="1">
      <alignment horizontal="right" vertical="top"/>
    </xf>
    <xf numFmtId="3" fontId="11" fillId="0" borderId="0" xfId="74" applyNumberFormat="1" applyFont="1" applyAlignment="1">
      <alignment horizontal="right" vertical="top"/>
    </xf>
    <xf numFmtId="167" fontId="11" fillId="0" borderId="0" xfId="74" applyNumberFormat="1" applyFont="1" applyAlignment="1">
      <alignment horizontal="right" vertical="top"/>
    </xf>
    <xf numFmtId="3" fontId="7" fillId="0" borderId="0" xfId="74" applyNumberFormat="1" applyFont="1" applyAlignment="1">
      <alignment horizontal="right" vertical="top"/>
    </xf>
    <xf numFmtId="167" fontId="7" fillId="0" borderId="0" xfId="74" applyNumberFormat="1" applyFont="1" applyAlignment="1">
      <alignment horizontal="right" vertical="top"/>
    </xf>
    <xf numFmtId="0" fontId="8" fillId="0" borderId="0" xfId="72" applyFont="1" applyAlignment="1">
      <alignment horizontal="right" vertical="top"/>
    </xf>
    <xf numFmtId="3" fontId="7" fillId="0" borderId="0" xfId="74" applyNumberFormat="1" applyFont="1" applyAlignment="1">
      <alignment vertical="top"/>
    </xf>
    <xf numFmtId="3" fontId="7" fillId="0" borderId="0" xfId="74" applyNumberFormat="1" applyFont="1" applyAlignment="1">
      <alignment horizontal="right" vertical="top" wrapText="1"/>
    </xf>
    <xf numFmtId="167" fontId="7" fillId="0" borderId="0" xfId="74" applyNumberFormat="1" applyFont="1" applyAlignment="1">
      <alignment horizontal="right" vertical="top" wrapText="1"/>
    </xf>
    <xf numFmtId="167" fontId="7" fillId="0" borderId="0" xfId="0" applyNumberFormat="1" applyFont="1" applyAlignment="1">
      <alignment horizontal="right" vertical="top" wrapText="1"/>
    </xf>
    <xf numFmtId="3" fontId="7" fillId="0" borderId="0" xfId="72" applyNumberFormat="1" applyFont="1" applyAlignment="1">
      <alignment horizontal="right" vertical="top" wrapText="1"/>
    </xf>
    <xf numFmtId="167" fontId="7" fillId="0" borderId="0" xfId="72" applyNumberFormat="1" applyFont="1" applyAlignment="1">
      <alignment horizontal="right" vertical="top" wrapText="1"/>
    </xf>
    <xf numFmtId="0" fontId="9" fillId="0" borderId="0" xfId="72" applyFont="1" applyAlignment="1">
      <alignment vertical="top" wrapText="1"/>
    </xf>
    <xf numFmtId="0" fontId="15" fillId="0" borderId="0" xfId="0" applyFont="1" applyAlignment="1">
      <alignment vertical="top" wrapText="1"/>
    </xf>
    <xf numFmtId="0" fontId="15" fillId="0" borderId="0" xfId="74" applyFont="1" applyAlignment="1">
      <alignment vertical="top"/>
    </xf>
    <xf numFmtId="0" fontId="24" fillId="0" borderId="0" xfId="76" applyFont="1" applyAlignment="1">
      <alignment vertical="center" wrapText="1"/>
    </xf>
    <xf numFmtId="0" fontId="24" fillId="0" borderId="0" xfId="76" applyFont="1" applyAlignment="1">
      <alignment horizontal="center" vertical="center" wrapText="1"/>
    </xf>
    <xf numFmtId="167" fontId="7" fillId="0" borderId="0" xfId="0" applyNumberFormat="1" applyFont="1" applyAlignment="1">
      <alignment horizontal="right"/>
    </xf>
    <xf numFmtId="0" fontId="22" fillId="0" borderId="0" xfId="0" applyFont="1" applyAlignment="1">
      <alignment wrapText="1"/>
    </xf>
    <xf numFmtId="0" fontId="15" fillId="0" borderId="0" xfId="0" applyFont="1"/>
    <xf numFmtId="0" fontId="15" fillId="0" borderId="0" xfId="76" applyFont="1"/>
    <xf numFmtId="0" fontId="25" fillId="0" borderId="0" xfId="77" applyFont="1" applyAlignment="1">
      <alignment horizontal="center"/>
    </xf>
    <xf numFmtId="0" fontId="9" fillId="0" borderId="0" xfId="79" quotePrefix="1" applyFont="1"/>
    <xf numFmtId="164" fontId="16" fillId="0" borderId="0" xfId="89" applyFont="1" applyFill="1" applyBorder="1" applyAlignment="1">
      <alignment horizontal="right"/>
    </xf>
    <xf numFmtId="167" fontId="16" fillId="0" borderId="0" xfId="89" applyNumberFormat="1" applyFont="1" applyFill="1" applyBorder="1" applyAlignment="1">
      <alignment horizontal="right"/>
    </xf>
    <xf numFmtId="0" fontId="28" fillId="0" borderId="0" xfId="0" applyFont="1"/>
    <xf numFmtId="164" fontId="7" fillId="0" borderId="0" xfId="73" applyFont="1" applyBorder="1" applyAlignment="1">
      <alignment horizontal="right"/>
    </xf>
    <xf numFmtId="167" fontId="7" fillId="0" borderId="0" xfId="73" applyNumberFormat="1" applyFont="1" applyBorder="1" applyAlignment="1">
      <alignment horizontal="right"/>
    </xf>
    <xf numFmtId="166" fontId="7" fillId="0" borderId="0" xfId="71" applyNumberFormat="1" applyFont="1" applyAlignment="1">
      <alignment horizontal="right"/>
    </xf>
    <xf numFmtId="167" fontId="7" fillId="0" borderId="0" xfId="71" applyNumberFormat="1" applyFont="1"/>
    <xf numFmtId="0" fontId="11" fillId="0" borderId="0" xfId="71" applyFont="1"/>
    <xf numFmtId="0" fontId="11" fillId="0" borderId="0" xfId="71" applyFont="1" applyAlignment="1">
      <alignment horizontal="right"/>
    </xf>
    <xf numFmtId="167" fontId="11" fillId="0" borderId="0" xfId="71" applyNumberFormat="1" applyFont="1" applyAlignment="1">
      <alignment horizontal="right"/>
    </xf>
    <xf numFmtId="164" fontId="11" fillId="0" borderId="0" xfId="73" applyFont="1" applyBorder="1" applyAlignment="1">
      <alignment horizontal="right"/>
    </xf>
    <xf numFmtId="167" fontId="11" fillId="0" borderId="0" xfId="73" applyNumberFormat="1" applyFont="1" applyBorder="1" applyAlignment="1">
      <alignment horizontal="right"/>
    </xf>
    <xf numFmtId="166" fontId="11" fillId="0" borderId="0" xfId="71" applyNumberFormat="1" applyFont="1" applyAlignment="1">
      <alignment horizontal="right"/>
    </xf>
    <xf numFmtId="167" fontId="11" fillId="0" borderId="0" xfId="71" applyNumberFormat="1" applyFont="1"/>
    <xf numFmtId="0" fontId="7" fillId="0" borderId="0" xfId="71" applyFont="1" applyAlignment="1">
      <alignment horizontal="left"/>
    </xf>
    <xf numFmtId="167" fontId="7" fillId="0" borderId="0" xfId="71" applyNumberFormat="1" applyFont="1" applyAlignment="1">
      <alignment horizontal="right"/>
    </xf>
    <xf numFmtId="0" fontId="0" fillId="0" borderId="0" xfId="0" applyAlignment="1">
      <alignment horizontal="left"/>
    </xf>
    <xf numFmtId="0" fontId="39" fillId="5" borderId="0" xfId="8" applyFont="1" applyFill="1" applyAlignment="1">
      <alignment horizontal="left" vertical="top"/>
    </xf>
    <xf numFmtId="0" fontId="39" fillId="0" borderId="0" xfId="8" applyFont="1" applyAlignment="1">
      <alignment horizontal="left" vertical="top"/>
    </xf>
    <xf numFmtId="0" fontId="40" fillId="4" borderId="0" xfId="71" applyFont="1" applyFill="1" applyAlignment="1">
      <alignment horizontal="left" vertical="top"/>
    </xf>
    <xf numFmtId="3" fontId="40" fillId="4" borderId="0" xfId="10" applyNumberFormat="1" applyFont="1" applyFill="1" applyBorder="1" applyAlignment="1">
      <alignment horizontal="right" vertical="top"/>
    </xf>
    <xf numFmtId="167" fontId="40" fillId="4" borderId="0" xfId="78" applyNumberFormat="1" applyFont="1" applyFill="1" applyBorder="1" applyAlignment="1">
      <alignment horizontal="right" vertical="top"/>
    </xf>
    <xf numFmtId="0" fontId="40" fillId="0" borderId="0" xfId="0" applyFont="1" applyAlignment="1">
      <alignment vertical="top"/>
    </xf>
    <xf numFmtId="0" fontId="40" fillId="0" borderId="0" xfId="72" applyFont="1" applyAlignment="1">
      <alignment vertical="top"/>
    </xf>
    <xf numFmtId="3" fontId="40" fillId="0" borderId="0" xfId="72" applyNumberFormat="1" applyFont="1" applyAlignment="1">
      <alignment horizontal="right" vertical="top"/>
    </xf>
    <xf numFmtId="167" fontId="40" fillId="0" borderId="0" xfId="73" applyNumberFormat="1" applyFont="1" applyAlignment="1">
      <alignment horizontal="right" vertical="top"/>
    </xf>
    <xf numFmtId="0" fontId="41" fillId="0" borderId="0" xfId="0" applyFont="1"/>
    <xf numFmtId="2" fontId="41" fillId="0" borderId="0" xfId="0" applyNumberFormat="1" applyFont="1"/>
    <xf numFmtId="3" fontId="41" fillId="0" borderId="0" xfId="0" applyNumberFormat="1" applyFont="1"/>
    <xf numFmtId="3" fontId="42" fillId="0" borderId="0" xfId="0" applyNumberFormat="1" applyFont="1"/>
    <xf numFmtId="0" fontId="43" fillId="0" borderId="0" xfId="72" applyFont="1" applyAlignment="1">
      <alignment horizontal="center"/>
    </xf>
    <xf numFmtId="0" fontId="43" fillId="0" borderId="0" xfId="74" applyFont="1" applyAlignment="1">
      <alignment horizontal="center"/>
    </xf>
    <xf numFmtId="0" fontId="44" fillId="0" borderId="0" xfId="77" applyFont="1" applyAlignment="1">
      <alignment horizontal="left" vertical="top"/>
    </xf>
    <xf numFmtId="167" fontId="41" fillId="0" borderId="0" xfId="0" applyNumberFormat="1" applyFont="1"/>
    <xf numFmtId="0" fontId="43" fillId="0" borderId="0" xfId="72" applyFont="1" applyAlignment="1">
      <alignment wrapText="1"/>
    </xf>
    <xf numFmtId="0" fontId="43" fillId="0" borderId="0" xfId="72" applyFont="1"/>
    <xf numFmtId="0" fontId="15" fillId="0" borderId="7"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9" xfId="0" applyFont="1" applyBorder="1" applyAlignment="1">
      <alignment horizontal="justify" vertical="center" wrapText="1"/>
    </xf>
    <xf numFmtId="0" fontId="15" fillId="0" borderId="10" xfId="0" applyFont="1" applyBorder="1" applyAlignment="1">
      <alignment horizontal="justify" vertical="center" wrapText="1"/>
    </xf>
    <xf numFmtId="0" fontId="15" fillId="0" borderId="11" xfId="0" applyFont="1" applyBorder="1" applyAlignment="1">
      <alignment horizontal="justify" vertical="center" wrapText="1"/>
    </xf>
    <xf numFmtId="0" fontId="15" fillId="0" borderId="12" xfId="0" applyFont="1" applyBorder="1" applyAlignment="1">
      <alignment horizontal="justify" vertical="center" wrapText="1"/>
    </xf>
    <xf numFmtId="0" fontId="30" fillId="6" borderId="0" xfId="0" applyFont="1" applyFill="1" applyAlignment="1">
      <alignment horizontal="center" vertical="center"/>
    </xf>
    <xf numFmtId="0" fontId="33" fillId="0" borderId="0" xfId="0" applyFont="1" applyAlignment="1">
      <alignment horizontal="center"/>
    </xf>
    <xf numFmtId="0" fontId="7" fillId="0" borderId="0" xfId="0" applyFont="1" applyAlignment="1">
      <alignment horizontal="justify" vertical="top" wrapText="1"/>
    </xf>
    <xf numFmtId="0" fontId="25" fillId="0" borderId="0" xfId="0" applyFont="1" applyAlignment="1">
      <alignment horizontal="justify" vertical="top" wrapText="1"/>
    </xf>
    <xf numFmtId="0" fontId="7" fillId="0" borderId="0" xfId="0" applyFont="1" applyAlignment="1">
      <alignment horizontal="justify" vertical="top"/>
    </xf>
    <xf numFmtId="0" fontId="11" fillId="0" borderId="0" xfId="0" applyFont="1" applyAlignment="1">
      <alignment horizontal="left" vertical="top"/>
    </xf>
    <xf numFmtId="0" fontId="30" fillId="5" borderId="0" xfId="0" applyFont="1" applyFill="1" applyAlignment="1">
      <alignment horizontal="center"/>
    </xf>
    <xf numFmtId="0" fontId="37" fillId="0" borderId="0" xfId="0" applyFont="1" applyAlignment="1">
      <alignment horizontal="right" vertical="center"/>
    </xf>
    <xf numFmtId="0" fontId="35" fillId="0" borderId="0" xfId="0" applyFont="1" applyAlignment="1">
      <alignment horizontal="right" vertical="center" wrapText="1"/>
    </xf>
    <xf numFmtId="0" fontId="36" fillId="0" borderId="0" xfId="76" applyFont="1" applyAlignment="1">
      <alignment horizontal="right" vertical="center"/>
    </xf>
    <xf numFmtId="0" fontId="11" fillId="0" borderId="4" xfId="71" applyFont="1" applyBorder="1" applyAlignment="1">
      <alignment horizontal="left" wrapText="1"/>
    </xf>
    <xf numFmtId="0" fontId="20" fillId="0" borderId="0" xfId="72" applyFont="1" applyAlignment="1">
      <alignment horizontal="left" vertical="top" wrapText="1"/>
    </xf>
    <xf numFmtId="0" fontId="12" fillId="5" borderId="5" xfId="77" applyFont="1" applyFill="1" applyBorder="1" applyAlignment="1">
      <alignment horizontal="center" vertical="top" wrapText="1"/>
    </xf>
    <xf numFmtId="0" fontId="20" fillId="0" borderId="0" xfId="0" applyFont="1" applyAlignment="1">
      <alignment horizontal="justify" vertical="top" wrapText="1"/>
    </xf>
    <xf numFmtId="0" fontId="21" fillId="0" borderId="0" xfId="0" applyFont="1" applyAlignment="1">
      <alignment horizontal="right"/>
    </xf>
    <xf numFmtId="0" fontId="21" fillId="0" borderId="0" xfId="50" applyFont="1" applyAlignment="1">
      <alignment horizontal="right" vertical="top" wrapText="1"/>
    </xf>
    <xf numFmtId="0" fontId="20" fillId="0" borderId="0" xfId="71" applyFont="1" applyAlignment="1">
      <alignment horizontal="left" vertical="top" wrapText="1"/>
    </xf>
    <xf numFmtId="0" fontId="11" fillId="0" borderId="0" xfId="71" applyFont="1" applyAlignment="1">
      <alignment horizontal="justify" wrapText="1"/>
    </xf>
    <xf numFmtId="0" fontId="12" fillId="5" borderId="2" xfId="1" applyFont="1" applyFill="1" applyBorder="1" applyAlignment="1">
      <alignment horizontal="center" vertical="top"/>
    </xf>
    <xf numFmtId="0" fontId="20" fillId="0" borderId="0" xfId="71" applyFont="1" applyAlignment="1">
      <alignment horizontal="justify" vertical="top" wrapText="1"/>
    </xf>
    <xf numFmtId="0" fontId="12" fillId="5" borderId="0" xfId="1" applyFont="1" applyFill="1" applyBorder="1" applyAlignment="1">
      <alignment horizontal="right" vertical="top" wrapText="1"/>
    </xf>
    <xf numFmtId="0" fontId="11" fillId="5" borderId="0" xfId="8" applyFont="1" applyFill="1" applyAlignment="1">
      <alignment horizontal="center" vertical="center"/>
    </xf>
    <xf numFmtId="0" fontId="15" fillId="0" borderId="0" xfId="71" applyFont="1" applyAlignment="1">
      <alignment horizontal="left" vertical="top" wrapText="1"/>
    </xf>
    <xf numFmtId="0" fontId="20" fillId="0" borderId="0" xfId="79" applyFont="1" applyAlignment="1">
      <alignment horizontal="justify" vertical="top" wrapText="1"/>
    </xf>
    <xf numFmtId="3" fontId="12" fillId="5" borderId="0" xfId="79" applyNumberFormat="1" applyFont="1" applyFill="1" applyAlignment="1">
      <alignment horizontal="right" vertical="top" wrapText="1"/>
    </xf>
    <xf numFmtId="0" fontId="12" fillId="5" borderId="5" xfId="79" applyFont="1" applyFill="1" applyBorder="1" applyAlignment="1">
      <alignment horizontal="center" vertical="top" wrapText="1"/>
    </xf>
    <xf numFmtId="0" fontId="21" fillId="0" borderId="0" xfId="0" applyFont="1" applyAlignment="1">
      <alignment horizontal="right" vertical="top"/>
    </xf>
    <xf numFmtId="0" fontId="12" fillId="5" borderId="5" xfId="8" applyFont="1" applyFill="1" applyBorder="1" applyAlignment="1">
      <alignment horizontal="center" vertical="top" wrapText="1"/>
    </xf>
    <xf numFmtId="0" fontId="8" fillId="0" borderId="0" xfId="71" applyFont="1" applyAlignment="1">
      <alignment horizontal="left" vertical="top" wrapText="1"/>
    </xf>
    <xf numFmtId="3" fontId="12" fillId="5" borderId="0" xfId="8" applyNumberFormat="1" applyFont="1" applyFill="1" applyAlignment="1">
      <alignment horizontal="right" vertical="top" wrapText="1"/>
    </xf>
    <xf numFmtId="0" fontId="12" fillId="5" borderId="5" xfId="8" applyFont="1" applyFill="1" applyBorder="1" applyAlignment="1">
      <alignment horizontal="center" vertical="top"/>
    </xf>
    <xf numFmtId="0" fontId="21" fillId="0" borderId="0" xfId="74" applyFont="1" applyAlignment="1">
      <alignment horizontal="right" vertical="top"/>
    </xf>
    <xf numFmtId="0" fontId="15" fillId="0" borderId="0" xfId="72" applyFont="1" applyAlignment="1">
      <alignment horizontal="center"/>
    </xf>
    <xf numFmtId="0" fontId="20" fillId="0" borderId="0" xfId="0" applyFont="1" applyAlignment="1">
      <alignment horizontal="left" vertical="top" wrapText="1"/>
    </xf>
    <xf numFmtId="0" fontId="11" fillId="0" borderId="4" xfId="71" applyFont="1" applyBorder="1" applyAlignment="1">
      <alignment horizontal="justify" wrapText="1"/>
    </xf>
    <xf numFmtId="17" fontId="12" fillId="5" borderId="6" xfId="1" applyNumberFormat="1" applyFont="1" applyFill="1" applyBorder="1" applyAlignment="1">
      <alignment horizontal="center" vertical="center" wrapText="1"/>
    </xf>
    <xf numFmtId="0" fontId="12" fillId="5" borderId="6" xfId="1" applyFont="1" applyFill="1" applyBorder="1" applyAlignment="1">
      <alignment horizontal="center" vertical="center" wrapText="1"/>
    </xf>
    <xf numFmtId="17" fontId="12" fillId="5" borderId="6" xfId="1" applyNumberFormat="1" applyFont="1" applyFill="1" applyBorder="1" applyAlignment="1">
      <alignment horizontal="center" vertical="center"/>
    </xf>
    <xf numFmtId="0" fontId="12" fillId="5" borderId="6" xfId="1" applyFont="1" applyFill="1" applyBorder="1" applyAlignment="1">
      <alignment horizontal="center" vertical="center"/>
    </xf>
    <xf numFmtId="0" fontId="12" fillId="5" borderId="5" xfId="1" applyFont="1" applyFill="1" applyBorder="1" applyAlignment="1">
      <alignment horizontal="center" vertical="center"/>
    </xf>
    <xf numFmtId="0" fontId="12" fillId="5" borderId="5" xfId="1" applyFont="1" applyFill="1" applyBorder="1" applyAlignment="1">
      <alignment horizontal="center" vertical="top"/>
    </xf>
    <xf numFmtId="0" fontId="11" fillId="5" borderId="0" xfId="71" applyFont="1" applyFill="1" applyAlignment="1">
      <alignment horizontal="center" vertical="center"/>
    </xf>
    <xf numFmtId="0" fontId="21" fillId="0" borderId="0" xfId="71" applyFont="1" applyAlignment="1">
      <alignment horizontal="right"/>
    </xf>
  </cellXfs>
  <cellStyles count="136">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2 2" xfId="85" xr:uid="{5BA39A3B-ACAF-431B-86B1-37CCD9592EEA}"/>
    <cellStyle name="Migliaia [0] 2 2 2 2" xfId="120" xr:uid="{7BFC7C83-7366-48C5-9288-CE4C26B94871}"/>
    <cellStyle name="Migliaia [0] 2 2 3" xfId="107" xr:uid="{F0D11D31-DD29-4997-B11D-D951F13156E2}"/>
    <cellStyle name="Migliaia [0] 2 3" xfId="60" xr:uid="{00000000-0005-0000-0000-00000C000000}"/>
    <cellStyle name="Migliaia [0] 2 3 2" xfId="89" xr:uid="{F30E6D48-0545-4C9E-90B6-CA6BF1C0BD35}"/>
    <cellStyle name="Migliaia [0] 2 3 2 2" xfId="123" xr:uid="{DAB55028-E529-4C8A-9269-6006687210C1}"/>
    <cellStyle name="Migliaia [0] 2 3 3" xfId="110" xr:uid="{CB9BAB93-E748-43C4-BEEB-D2DBBAF66B4A}"/>
    <cellStyle name="Migliaia [0] 2 4" xfId="73" xr:uid="{00000000-0005-0000-0000-00000D000000}"/>
    <cellStyle name="Migliaia [0] 2 4 2" xfId="99" xr:uid="{87DC09EF-0B9D-4054-BAB8-FCE0C723DC80}"/>
    <cellStyle name="Migliaia [0] 2 4 2 2" xfId="127" xr:uid="{8C8B9532-548E-4280-9E09-49AB0B3F9A73}"/>
    <cellStyle name="Migliaia [0] 2 4 3" xfId="113" xr:uid="{4AF8E315-3533-4A1B-9083-BF58627D8D95}"/>
    <cellStyle name="Migliaia [0] 2 5" xfId="82" xr:uid="{BAEF6D68-058A-4DDC-8DA1-F0EC8C5F3109}"/>
    <cellStyle name="Migliaia [0] 2 5 2" xfId="117" xr:uid="{6EFF8905-21E9-4D1F-887B-F3DC1FD90871}"/>
    <cellStyle name="Migliaia [0] 2 6" xfId="104" xr:uid="{90B06336-E2A3-4C09-B035-81C3FCB54CEF}"/>
    <cellStyle name="Migliaia [0] 3" xfId="10" xr:uid="{00000000-0005-0000-0000-00000E000000}"/>
    <cellStyle name="Migliaia [0] 3 2" xfId="70" xr:uid="{00000000-0005-0000-0000-00000F000000}"/>
    <cellStyle name="Migliaia [0] 3 2 2" xfId="97" xr:uid="{5C0BE8D0-955D-4B30-9420-F9524A0ACE4E}"/>
    <cellStyle name="Migliaia [0] 3 2 2 2" xfId="125" xr:uid="{750796F5-7F2A-411E-B2E4-5E5A6DEA487D}"/>
    <cellStyle name="Migliaia [0] 3 2 3" xfId="112" xr:uid="{C5207A33-70DD-486B-8383-EC4C877025B0}"/>
    <cellStyle name="Migliaia [0] 3 3" xfId="84" xr:uid="{A71B33AA-EA89-4B21-9869-D420B90177C4}"/>
    <cellStyle name="Migliaia [0] 3 3 2" xfId="119" xr:uid="{DFF043F5-60CB-43A5-8963-1BCA57E6A9B7}"/>
    <cellStyle name="Migliaia [0] 3 4" xfId="106" xr:uid="{57C915C1-6B6B-4379-81A2-018B9DCCC563}"/>
    <cellStyle name="Migliaia [0] 4" xfId="53" xr:uid="{00000000-0005-0000-0000-000010000000}"/>
    <cellStyle name="Migliaia [0] 4 2" xfId="86" xr:uid="{F9922CCE-12A3-4D24-9296-B7ACD4E4D2FE}"/>
    <cellStyle name="Migliaia [0] 4 2 2" xfId="121" xr:uid="{5E6F1C80-C890-42DE-90BC-44B850BD3763}"/>
    <cellStyle name="Migliaia [0] 4 3" xfId="108" xr:uid="{E2025026-7BD9-4397-9266-EBD62CE7A07D}"/>
    <cellStyle name="Migliaia [0] 5" xfId="4" xr:uid="{00000000-0005-0000-0000-000011000000}"/>
    <cellStyle name="Migliaia [0] 5 2" xfId="81" xr:uid="{076458CA-D005-4C49-B8F8-BC0040F4D8AE}"/>
    <cellStyle name="Migliaia [0] 5 2 2" xfId="116" xr:uid="{304FDCAD-FE43-4297-A503-E9133FF111EA}"/>
    <cellStyle name="Migliaia [0] 5 3" xfId="103" xr:uid="{457AE437-515A-4306-BF9F-B1A4B63CCB9D}"/>
    <cellStyle name="Migliaia [0] 6" xfId="69" xr:uid="{00000000-0005-0000-0000-000012000000}"/>
    <cellStyle name="Migliaia [0] 6 2" xfId="78" xr:uid="{D8D5C42D-CAE5-462C-A5B4-5EB171AAE167}"/>
    <cellStyle name="Migliaia [0] 6 2 2" xfId="101" xr:uid="{86F136D0-2C90-4EB6-B149-BE1311264C72}"/>
    <cellStyle name="Migliaia [0] 6 2 2 2" xfId="129" xr:uid="{FC000E7D-D134-4F43-973D-C1E5E5301BFA}"/>
    <cellStyle name="Migliaia [0] 6 2 3" xfId="115" xr:uid="{466FCFEF-BE77-4D4D-B2E0-ED74100584C2}"/>
    <cellStyle name="Migliaia [0] 6 3" xfId="96" xr:uid="{9BA05EF4-391E-4E44-A8FC-40B232563193}"/>
    <cellStyle name="Migliaia [0] 6 3 2" xfId="124" xr:uid="{8A7BA625-FF66-4E99-BB79-3653E2E7595D}"/>
    <cellStyle name="Migliaia [0] 6 4" xfId="111" xr:uid="{07E10D82-9E6F-428B-B619-D439E3DEB0E6}"/>
    <cellStyle name="Migliaia [0] 6 5" xfId="135" xr:uid="{7DA4C419-3E16-4B24-8E55-342020FBA818}"/>
    <cellStyle name="Migliaia 2" xfId="6" xr:uid="{00000000-0005-0000-0000-000013000000}"/>
    <cellStyle name="Migliaia 2 2" xfId="83" xr:uid="{39B0927B-C05E-4E37-9B87-3BD444C42329}"/>
    <cellStyle name="Migliaia 2 2 2" xfId="118" xr:uid="{91AAC8C9-1C1F-48C3-AC82-D9B492DE348B}"/>
    <cellStyle name="Migliaia 2 3" xfId="105" xr:uid="{0BBDA2C1-3B76-4C6D-BA4B-2081FA02CA35}"/>
    <cellStyle name="Migliaia 3" xfId="54" xr:uid="{00000000-0005-0000-0000-000014000000}"/>
    <cellStyle name="Migliaia 3 2" xfId="87" xr:uid="{FEAEBAEB-612F-40AE-868A-B1DD556AB4F5}"/>
    <cellStyle name="Migliaia 3 2 2" xfId="122" xr:uid="{A4C63183-8993-497D-81A2-E091D9060387}"/>
    <cellStyle name="Migliaia 3 3" xfId="109" xr:uid="{68257C91-E836-425F-A232-02BFF5816A84}"/>
    <cellStyle name="Migliaia 4" xfId="100" xr:uid="{F786BC52-365A-49EB-BC58-6CFF0E6294CA}"/>
    <cellStyle name="Migliaia 4 2" xfId="128" xr:uid="{6F302911-BA3F-4807-BC3A-96CA136FB367}"/>
    <cellStyle name="Migliaia 5" xfId="102" xr:uid="{4F162EDB-2871-4195-8CF9-6A085FBCD5A6}"/>
    <cellStyle name="Migliaia 5 2" xfId="130" xr:uid="{08762768-8E01-4129-AF0E-D00E890D9F81}"/>
    <cellStyle name="Migliaia 6" xfId="98" xr:uid="{973C593F-1985-4FA2-8E83-02A9DC10ED02}"/>
    <cellStyle name="Migliaia 6 2" xfId="126" xr:uid="{2A95F70A-1FDF-4CA6-B565-E6ADF1D9502B}"/>
    <cellStyle name="Migliaia 7" xfId="114" xr:uid="{04EF9937-B22E-4A8E-972C-EEEBCCA4557F}"/>
    <cellStyle name="Migliaia 8" xfId="131" xr:uid="{7088BD5E-A0D1-414E-A7ED-01FAAF688C56}"/>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92B35390-A76C-4EE5-A2F7-E5388643D294}"/>
    <cellStyle name="Normale 11 2 3" xfId="71" xr:uid="{00000000-0005-0000-0000-00001B000000}"/>
    <cellStyle name="Normale 11 3" xfId="55" xr:uid="{00000000-0005-0000-0000-00001C000000}"/>
    <cellStyle name="Normale 11 3 2" xfId="88" xr:uid="{00F2DD1A-7A1E-44BD-BD85-12F294344E60}"/>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2" xr:uid="{F5489547-C920-45A2-815C-0FAF1F4ACD92}"/>
    <cellStyle name="Normale 13 2 3" xfId="91" xr:uid="{E9326DFA-1CD7-4009-A5D4-78BC2EF30488}"/>
    <cellStyle name="Normale 13 3" xfId="65" xr:uid="{00000000-0005-0000-0000-000022000000}"/>
    <cellStyle name="Normale 13 3 2" xfId="93" xr:uid="{E8CD6720-7AAF-4126-9F53-D877FA27C980}"/>
    <cellStyle name="Normale 13 4" xfId="90" xr:uid="{0181E7B9-EBE5-4001-AD87-E2F8C2B594FD}"/>
    <cellStyle name="Normale 14" xfId="66" xr:uid="{00000000-0005-0000-0000-000023000000}"/>
    <cellStyle name="Normale 14 2" xfId="94" xr:uid="{B1CB0944-5B5C-44C4-94C8-46BFC3960C2D}"/>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D493124F-1EDA-469F-8DDB-70DE79574BA1}"/>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A3962AC6-70DC-4AF8-BD1D-2377F547C790}"/>
    <cellStyle name="Normale 3 2 2 2" xfId="134" xr:uid="{8677137B-8A80-417D-BA55-A5AFC62D3594}"/>
    <cellStyle name="Normale 3 2 2 2 2" xfId="133" xr:uid="{C42554FA-5150-407C-9491-DC7A718B8A63}"/>
    <cellStyle name="Normale 3 3" xfId="21" xr:uid="{00000000-0005-0000-0000-00002D000000}"/>
    <cellStyle name="Normale 3 3 2" xfId="29" xr:uid="{00000000-0005-0000-0000-00002E000000}"/>
    <cellStyle name="Normale 3 3 2 2" xfId="45" xr:uid="{00000000-0005-0000-0000-00002F000000}"/>
    <cellStyle name="Normale 3 4" xfId="80" xr:uid="{44C10049-B896-4CAB-BA83-2DD188C86A80}"/>
    <cellStyle name="Normale 3 4 2" xfId="132" xr:uid="{3B6932D3-6124-4E17-A116-6517A1713DF7}"/>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78B2286F-54D3-4B0B-915F-EFDFCEEC5ACF}"/>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9000000}"/>
    <cellStyle name="Percentuale 3" xfId="68" xr:uid="{00000000-0005-0000-0000-00004A000000}"/>
    <cellStyle name="Percentuale 3 2" xfId="95" xr:uid="{CEA1BD69-E92B-4BAA-AB32-880798F97E09}"/>
    <cellStyle name="Valuta (0)_Foglio1" xfId="9" xr:uid="{00000000-0005-0000-0000-00004B000000}"/>
  </cellStyles>
  <dxfs count="0"/>
  <tableStyles count="1" defaultTableStyle="TableStyleMedium2" defaultPivotStyle="PivotStyleLight16">
    <tableStyle name="Invisible" pivot="0" table="0" count="0" xr9:uid="{EEFAF8DC-122B-4B9F-A6A9-38A552599AB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BCD346"/>
      <color rgb="FF141B33"/>
      <color rgb="FF000000"/>
      <color rgb="FFF8F8F8"/>
      <color rgb="FFCCDC6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24"/>
          <c:y val="0.19798111945365732"/>
          <c:w val="0.40873210848643921"/>
          <c:h val="0.71083823322660178"/>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Logistica</c:v>
                </c:pt>
                <c:pt idx="3">
                  <c:v>Tecniche e progettazione</c:v>
                </c:pt>
                <c:pt idx="4">
                  <c:v>Amministrativa</c:v>
                </c:pt>
                <c:pt idx="5">
                  <c:v>Aree Direzione e servizi generali</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E9BC-4531-97AF-F77146AF3AF1}"/>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E9BC-4531-97AF-F77146AF3AF1}"/>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E9BC-4531-97AF-F77146AF3AF1}"/>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E9BC-4531-97AF-F77146AF3AF1}"/>
              </c:ext>
            </c:extLst>
          </c:dPt>
          <c:dPt>
            <c:idx val="4"/>
            <c:bubble3D val="0"/>
            <c:spPr>
              <a:gradFill>
                <a:gsLst>
                  <a:gs pos="100000">
                    <a:schemeClr val="accent5">
                      <a:lumMod val="60000"/>
                      <a:lumOff val="40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E9BC-4531-97AF-F77146AF3AF1}"/>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E9BC-4531-97AF-F77146AF3AF1}"/>
              </c:ext>
            </c:extLst>
          </c:dPt>
          <c:dLbls>
            <c:dLbl>
              <c:idx val="0"/>
              <c:layout>
                <c:manualLayout>
                  <c:x val="0.24758570701818369"/>
                  <c:y val="-2.730475726819263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E9BC-4531-97AF-F77146AF3AF1}"/>
                </c:ext>
              </c:extLst>
            </c:dLbl>
            <c:dLbl>
              <c:idx val="1"/>
              <c:layout>
                <c:manualLayout>
                  <c:x val="-0.17726333205458722"/>
                  <c:y val="8.6300252471640318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9BC-4531-97AF-F77146AF3AF1}"/>
                </c:ext>
              </c:extLst>
            </c:dLbl>
            <c:dLbl>
              <c:idx val="2"/>
              <c:layout>
                <c:manualLayout>
                  <c:x val="-0.12675823755306745"/>
                  <c:y val="-0.14051844308600708"/>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E9BC-4531-97AF-F77146AF3AF1}"/>
                </c:ext>
              </c:extLst>
            </c:dLbl>
            <c:dLbl>
              <c:idx val="3"/>
              <c:layout>
                <c:manualLayout>
                  <c:x val="8.1581826285436441E-3"/>
                  <c:y val="-0.157147109637654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E9BC-4531-97AF-F77146AF3AF1}"/>
                </c:ext>
              </c:extLst>
            </c:dLbl>
            <c:dLbl>
              <c:idx val="4"/>
              <c:layout>
                <c:manualLayout>
                  <c:x val="0.17106855025474757"/>
                  <c:y val="-0.1642341018227117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E9BC-4531-97AF-F77146AF3AF1}"/>
                </c:ext>
              </c:extLst>
            </c:dLbl>
            <c:dLbl>
              <c:idx val="5"/>
              <c:layout>
                <c:manualLayout>
                  <c:x val="0.22810901307239526"/>
                  <c:y val="-4.8510575957440509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E9BC-4531-97AF-F77146AF3AF1}"/>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Logistica</c:v>
                </c:pt>
                <c:pt idx="3">
                  <c:v>Tecniche e progettazione</c:v>
                </c:pt>
                <c:pt idx="4">
                  <c:v>Amministrativa</c:v>
                </c:pt>
                <c:pt idx="5">
                  <c:v>Aree Direzione e servizi generali</c:v>
                </c:pt>
              </c:strCache>
            </c:strRef>
          </c:cat>
          <c:val>
            <c:numRef>
              <c:f>'Tav2'!$H$132:$H$137</c:f>
              <c:numCache>
                <c:formatCode>0.00</c:formatCode>
                <c:ptCount val="6"/>
                <c:pt idx="0">
                  <c:v>0.42865414456770967</c:v>
                </c:pt>
                <c:pt idx="1">
                  <c:v>0.24626537276790883</c:v>
                </c:pt>
                <c:pt idx="2">
                  <c:v>0.13379808694443801</c:v>
                </c:pt>
                <c:pt idx="3">
                  <c:v>0.12979132408458208</c:v>
                </c:pt>
                <c:pt idx="4">
                  <c:v>3.1081362762581929E-2</c:v>
                </c:pt>
                <c:pt idx="5">
                  <c:v>3.0409708872779488E-2</c:v>
                </c:pt>
              </c:numCache>
            </c:numRef>
          </c:val>
          <c:extLst>
            <c:ext xmlns:c16="http://schemas.microsoft.com/office/drawing/2014/chart" uri="{C3380CC4-5D6E-409C-BE32-E72D297353CC}">
              <c16:uniqueId val="{0000000E-C73E-445A-A756-0EDCF9F31010}"/>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44" l="0.7000000000000004" r="0.7000000000000004" t="0.75000000000000044" header="0.30000000000000021" footer="0.3000000000000002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70202819533972E-3"/>
          <c:y val="0.23844548645477362"/>
          <c:w val="0.98817301490599141"/>
          <c:h val="0.60898426074124667"/>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4.812362030905077</c:v>
                </c:pt>
                <c:pt idx="1">
                  <c:v>32.904734073641144</c:v>
                </c:pt>
                <c:pt idx="2">
                  <c:v>22.940295313503103</c:v>
                </c:pt>
                <c:pt idx="3">
                  <c:v>23.389608260940832</c:v>
                </c:pt>
                <c:pt idx="4">
                  <c:v>9.8908296943231448</c:v>
                </c:pt>
                <c:pt idx="5">
                  <c:v>24.204685573366213</c:v>
                </c:pt>
                <c:pt idx="6">
                  <c:v>16.22464898595944</c:v>
                </c:pt>
              </c:numCache>
            </c:numRef>
          </c:val>
          <c:extLst>
            <c:ext xmlns:c16="http://schemas.microsoft.com/office/drawing/2014/chart" uri="{C3380CC4-5D6E-409C-BE32-E72D297353CC}">
              <c16:uniqueId val="{00000000-7942-4068-9D21-AAF1804F7CCE}"/>
            </c:ext>
          </c:extLst>
        </c:ser>
        <c:ser>
          <c:idx val="2"/>
          <c:order val="1"/>
          <c:tx>
            <c:strRef>
              <c:f>'Tav10'!$H$130</c:f>
              <c:strCache>
                <c:ptCount val="1"/>
                <c:pt idx="0">
                  <c:v>determinato</c:v>
                </c:pt>
              </c:strCache>
            </c:strRef>
          </c:tx>
          <c:spPr>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93.156732891832235</c:v>
                </c:pt>
                <c:pt idx="1">
                  <c:v>63.062536528345994</c:v>
                </c:pt>
                <c:pt idx="2">
                  <c:v>74.684356944147225</c:v>
                </c:pt>
                <c:pt idx="3">
                  <c:v>68.447795443369941</c:v>
                </c:pt>
                <c:pt idx="4">
                  <c:v>85.283842794759821</c:v>
                </c:pt>
                <c:pt idx="5">
                  <c:v>70.678175092478426</c:v>
                </c:pt>
                <c:pt idx="6">
                  <c:v>74.414976599063962</c:v>
                </c:pt>
              </c:numCache>
            </c:numRef>
          </c:val>
          <c:extLst>
            <c:ext xmlns:c16="http://schemas.microsoft.com/office/drawing/2014/chart" uri="{C3380CC4-5D6E-409C-BE32-E72D297353CC}">
              <c16:uniqueId val="{00000001-7942-4068-9D21-AAF1804F7CCE}"/>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0.13245033112582782</c:v>
                </c:pt>
                <c:pt idx="1">
                  <c:v>3.7989479836353008</c:v>
                </c:pt>
                <c:pt idx="2">
                  <c:v>1.7119623368285899</c:v>
                </c:pt>
                <c:pt idx="3">
                  <c:v>6.5399114899196853</c:v>
                </c:pt>
                <c:pt idx="4">
                  <c:v>1.6921397379912666</c:v>
                </c:pt>
                <c:pt idx="5">
                  <c:v>3.6744759556103577</c:v>
                </c:pt>
                <c:pt idx="6">
                  <c:v>4.5761830473218925</c:v>
                </c:pt>
              </c:numCache>
            </c:numRef>
          </c:val>
          <c:extLst>
            <c:ext xmlns:c16="http://schemas.microsoft.com/office/drawing/2014/chart" uri="{C3380CC4-5D6E-409C-BE32-E72D297353CC}">
              <c16:uniqueId val="{00000002-7942-4068-9D21-AAF1804F7CCE}"/>
            </c:ext>
          </c:extLst>
        </c:ser>
        <c:ser>
          <c:idx val="0"/>
          <c:order val="3"/>
          <c:tx>
            <c:strRef>
              <c:f>'Tav10'!$J$130</c:f>
              <c:strCache>
                <c:ptCount val="1"/>
                <c:pt idx="0">
                  <c:v>altri contratti</c:v>
                </c:pt>
              </c:strCache>
            </c:strRef>
          </c:tx>
          <c:spPr>
            <a:solidFill>
              <a:schemeClr val="accent2">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6.405694309171068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65-45FF-96D2-F74CA3E67D01}"/>
                </c:ext>
              </c:extLst>
            </c:dLbl>
            <c:dLbl>
              <c:idx val="1"/>
              <c:layout>
                <c:manualLayout>
                  <c:x val="0"/>
                  <c:y val="-5.4166613353070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65-45FF-96D2-F74CA3E67D01}"/>
                </c:ext>
              </c:extLst>
            </c:dLbl>
            <c:dLbl>
              <c:idx val="2"/>
              <c:layout>
                <c:manualLayout>
                  <c:x val="2.1352314363903627E-3"/>
                  <c:y val="-4.583328822182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65-45FF-96D2-F74CA3E67D01}"/>
                </c:ext>
              </c:extLst>
            </c:dLbl>
            <c:dLbl>
              <c:idx val="3"/>
              <c:layout>
                <c:manualLayout>
                  <c:x val="4.2704628727807253E-3"/>
                  <c:y val="-7.4999926181175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65-45FF-96D2-F74CA3E67D01}"/>
                </c:ext>
              </c:extLst>
            </c:dLbl>
            <c:dLbl>
              <c:idx val="4"/>
              <c:layout>
                <c:manualLayout>
                  <c:x val="-6.405694309171166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65-45FF-96D2-F74CA3E67D01}"/>
                </c:ext>
              </c:extLst>
            </c:dLbl>
            <c:dLbl>
              <c:idx val="5"/>
              <c:layout>
                <c:manualLayout>
                  <c:x val="0"/>
                  <c:y val="-3.7499963090587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65-45FF-96D2-F74CA3E67D01}"/>
                </c:ext>
              </c:extLst>
            </c:dLbl>
            <c:dLbl>
              <c:idx val="6"/>
              <c:layout>
                <c:manualLayout>
                  <c:x val="-1.5658182982196685E-16"/>
                  <c:y val="-2.9166637959345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65-45FF-96D2-F74CA3E67D01}"/>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1.8984547461368653</c:v>
                </c:pt>
                <c:pt idx="1">
                  <c:v>0.23378141437755698</c:v>
                </c:pt>
                <c:pt idx="2">
                  <c:v>0.6633854055210785</c:v>
                </c:pt>
                <c:pt idx="3">
                  <c:v>1.6226848057695458</c:v>
                </c:pt>
                <c:pt idx="4">
                  <c:v>3.1331877729257642</c:v>
                </c:pt>
                <c:pt idx="5">
                  <c:v>1.4426633785450063</c:v>
                </c:pt>
                <c:pt idx="6">
                  <c:v>4.7841913676547065</c:v>
                </c:pt>
              </c:numCache>
            </c:numRef>
          </c:val>
          <c:extLst>
            <c:ext xmlns:c16="http://schemas.microsoft.com/office/drawing/2014/chart" uri="{C3380CC4-5D6E-409C-BE32-E72D297353CC}">
              <c16:uniqueId val="{0000000A-7942-4068-9D21-AAF1804F7CCE}"/>
            </c:ext>
          </c:extLst>
        </c:ser>
        <c:dLbls>
          <c:showLegendKey val="0"/>
          <c:showVal val="1"/>
          <c:showCatName val="0"/>
          <c:showSerName val="0"/>
          <c:showPercent val="0"/>
          <c:showBubbleSize val="0"/>
        </c:dLbls>
        <c:gapWidth val="100"/>
        <c:overlap val="100"/>
        <c:axId val="334561384"/>
        <c:axId val="334563344"/>
        <c:extLst/>
      </c:barChart>
      <c:catAx>
        <c:axId val="334561384"/>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4563344"/>
        <c:crosses val="autoZero"/>
        <c:auto val="1"/>
        <c:lblAlgn val="ctr"/>
        <c:lblOffset val="100"/>
        <c:noMultiLvlLbl val="0"/>
      </c:catAx>
      <c:valAx>
        <c:axId val="334563344"/>
        <c:scaling>
          <c:orientation val="minMax"/>
        </c:scaling>
        <c:delete val="1"/>
        <c:axPos val="l"/>
        <c:numFmt formatCode="0.0" sourceLinked="1"/>
        <c:majorTickMark val="out"/>
        <c:minorTickMark val="none"/>
        <c:tickLblPos val="none"/>
        <c:crossAx val="334561384"/>
        <c:crosses val="autoZero"/>
        <c:crossBetween val="between"/>
      </c:valAx>
      <c:spPr>
        <a:noFill/>
        <a:ln w="9525" cap="flat" cmpd="sng" algn="ctr">
          <a:noFill/>
          <a:prstDash val="solid"/>
        </a:ln>
        <a:effectLst/>
      </c:spPr>
    </c:plotArea>
    <c:legend>
      <c:legendPos val="t"/>
      <c:layout>
        <c:manualLayout>
          <c:xMode val="edge"/>
          <c:yMode val="edge"/>
          <c:x val="0.1656446871588198"/>
          <c:y val="5.9999946516167121E-2"/>
          <c:w val="0.72080084063205097"/>
          <c:h val="6.7135284086806635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33" l="0.70000000000000062" r="0.70000000000000062" t="0.75000000000000233"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4205</xdr:colOff>
      <xdr:row>60</xdr:row>
      <xdr:rowOff>78242</xdr:rowOff>
    </xdr:to>
    <xdr:grpSp>
      <xdr:nvGrpSpPr>
        <xdr:cNvPr id="9" name="Gruppo 8">
          <a:extLst>
            <a:ext uri="{FF2B5EF4-FFF2-40B4-BE49-F238E27FC236}">
              <a16:creationId xmlns:a16="http://schemas.microsoft.com/office/drawing/2014/main" id="{17334A90-0F84-D536-0A44-C6073210B544}"/>
            </a:ext>
          </a:extLst>
        </xdr:cNvPr>
        <xdr:cNvGrpSpPr/>
      </xdr:nvGrpSpPr>
      <xdr:grpSpPr>
        <a:xfrm>
          <a:off x="0" y="0"/>
          <a:ext cx="7125857" cy="10948934"/>
          <a:chOff x="0" y="0"/>
          <a:chExt cx="6943848" cy="12324671"/>
        </a:xfrm>
      </xdr:grpSpPr>
      <xdr:pic>
        <xdr:nvPicPr>
          <xdr:cNvPr id="2" name="Immagine 1" descr="Immagine che contiene persona, persone, gruppo, silhouette&#10;&#10;Descrizione generata automaticamente">
            <a:extLst>
              <a:ext uri="{FF2B5EF4-FFF2-40B4-BE49-F238E27FC236}">
                <a16:creationId xmlns:a16="http://schemas.microsoft.com/office/drawing/2014/main" id="{B535433A-1A15-D145-EA62-32E7A29ECC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562" b="7995"/>
          <a:stretch/>
        </xdr:blipFill>
        <xdr:spPr>
          <a:xfrm>
            <a:off x="546092" y="1530773"/>
            <a:ext cx="6397756" cy="6145836"/>
          </a:xfrm>
          <a:prstGeom prst="rect">
            <a:avLst/>
          </a:prstGeom>
        </xdr:spPr>
      </xdr:pic>
      <xdr:sp macro="" textlink="">
        <xdr:nvSpPr>
          <xdr:cNvPr id="6" name="object 7">
            <a:extLst>
              <a:ext uri="{FF2B5EF4-FFF2-40B4-BE49-F238E27FC236}">
                <a16:creationId xmlns:a16="http://schemas.microsoft.com/office/drawing/2014/main" id="{59CC665C-2D66-1F7F-0287-98C01C65BFBE}"/>
              </a:ext>
            </a:extLst>
          </xdr:cNvPr>
          <xdr:cNvSpPr txBox="1"/>
        </xdr:nvSpPr>
        <xdr:spPr>
          <a:xfrm>
            <a:off x="2117417" y="7174717"/>
            <a:ext cx="4592177" cy="3462325"/>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sp macro="" textlink="">
        <xdr:nvSpPr>
          <xdr:cNvPr id="7" name="object 7">
            <a:extLst>
              <a:ext uri="{FF2B5EF4-FFF2-40B4-BE49-F238E27FC236}">
                <a16:creationId xmlns:a16="http://schemas.microsoft.com/office/drawing/2014/main" id="{10FA95C2-5A62-44C3-9AA3-685F227235A4}"/>
              </a:ext>
            </a:extLst>
          </xdr:cNvPr>
          <xdr:cNvSpPr txBox="1"/>
        </xdr:nvSpPr>
        <xdr:spPr>
          <a:xfrm>
            <a:off x="0" y="0"/>
            <a:ext cx="882356" cy="12324671"/>
          </a:xfrm>
          <a:prstGeom prst="rect">
            <a:avLst/>
          </a:prstGeom>
          <a:solidFill>
            <a:schemeClr val="accent2"/>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grpSp>
    <xdr:clientData/>
  </xdr:twoCellAnchor>
  <xdr:twoCellAnchor>
    <xdr:from>
      <xdr:col>0</xdr:col>
      <xdr:colOff>2</xdr:colOff>
      <xdr:row>36</xdr:row>
      <xdr:rowOff>190500</xdr:rowOff>
    </xdr:from>
    <xdr:to>
      <xdr:col>1</xdr:col>
      <xdr:colOff>178202</xdr:colOff>
      <xdr:row>56</xdr:row>
      <xdr:rowOff>161245</xdr:rowOff>
    </xdr:to>
    <xdr:sp macro="" textlink="">
      <xdr:nvSpPr>
        <xdr:cNvPr id="12" name="CasellaDiTesto 11">
          <a:extLst>
            <a:ext uri="{FF2B5EF4-FFF2-40B4-BE49-F238E27FC236}">
              <a16:creationId xmlns:a16="http://schemas.microsoft.com/office/drawing/2014/main" id="{E0DB1A31-D562-487E-B37C-DEE1AC69B405}"/>
            </a:ext>
          </a:extLst>
        </xdr:cNvPr>
        <xdr:cNvSpPr txBox="1"/>
      </xdr:nvSpPr>
      <xdr:spPr>
        <a:xfrm rot="16200000">
          <a:off x="-1597163" y="9135522"/>
          <a:ext cx="4052888"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i="0" u="none" strike="noStrike">
              <a:solidFill>
                <a:schemeClr val="bg1"/>
              </a:solidFill>
              <a:latin typeface="Calibri" panose="020F0502020204030204" pitchFamily="34" charset="0"/>
              <a:cs typeface="Calibri" panose="020F0502020204030204" pitchFamily="34" charset="0"/>
            </a:rPr>
            <a:t>MARZO 2026</a:t>
          </a:r>
        </a:p>
      </xdr:txBody>
    </xdr:sp>
    <xdr:clientData/>
  </xdr:twoCellAnchor>
  <xdr:twoCellAnchor>
    <xdr:from>
      <xdr:col>0</xdr:col>
      <xdr:colOff>3</xdr:colOff>
      <xdr:row>2</xdr:row>
      <xdr:rowOff>95248</xdr:rowOff>
    </xdr:from>
    <xdr:to>
      <xdr:col>1</xdr:col>
      <xdr:colOff>178203</xdr:colOff>
      <xdr:row>35</xdr:row>
      <xdr:rowOff>74158</xdr:rowOff>
    </xdr:to>
    <xdr:sp macro="" textlink="Legenda!C11">
      <xdr:nvSpPr>
        <xdr:cNvPr id="11" name="CasellaDiTesto 10">
          <a:extLst>
            <a:ext uri="{FF2B5EF4-FFF2-40B4-BE49-F238E27FC236}">
              <a16:creationId xmlns:a16="http://schemas.microsoft.com/office/drawing/2014/main" id="{297A9C07-E1D3-40D3-82A9-86A59B660FAA}"/>
            </a:ext>
          </a:extLst>
        </xdr:cNvPr>
        <xdr:cNvSpPr txBox="1"/>
      </xdr:nvSpPr>
      <xdr:spPr>
        <a:xfrm rot="16200000">
          <a:off x="-2927941" y="3431406"/>
          <a:ext cx="6714446"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E8598FD-EC05-46B6-9452-64FAA67AE9FA}" type="TxLink">
            <a:rPr lang="en-US" sz="2800" b="1" i="0" u="none" strike="noStrike" baseline="0">
              <a:solidFill>
                <a:schemeClr val="bg1"/>
              </a:solidFill>
              <a:latin typeface="Calibri" panose="020F0502020204030204" pitchFamily="34" charset="0"/>
              <a:cs typeface="Calibri" panose="020F0502020204030204" pitchFamily="34" charset="0"/>
            </a:rPr>
            <a:pPr algn="l"/>
            <a:t>Regione Campania</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378280</xdr:colOff>
      <xdr:row>1</xdr:row>
      <xdr:rowOff>6805</xdr:rowOff>
    </xdr:from>
    <xdr:to>
      <xdr:col>8</xdr:col>
      <xdr:colOff>1117115</xdr:colOff>
      <xdr:row>7</xdr:row>
      <xdr:rowOff>42162</xdr:rowOff>
    </xdr:to>
    <xdr:grpSp>
      <xdr:nvGrpSpPr>
        <xdr:cNvPr id="16" name="Gruppo 15">
          <a:extLst>
            <a:ext uri="{FF2B5EF4-FFF2-40B4-BE49-F238E27FC236}">
              <a16:creationId xmlns:a16="http://schemas.microsoft.com/office/drawing/2014/main" id="{213381CF-2FF1-4AF0-9224-16DD2E080E48}"/>
            </a:ext>
          </a:extLst>
        </xdr:cNvPr>
        <xdr:cNvGrpSpPr/>
      </xdr:nvGrpSpPr>
      <xdr:grpSpPr>
        <a:xfrm>
          <a:off x="1085416" y="186256"/>
          <a:ext cx="5756986" cy="1120826"/>
          <a:chOff x="1038225" y="161925"/>
          <a:chExt cx="5610192" cy="1260000"/>
        </a:xfrm>
      </xdr:grpSpPr>
      <xdr:pic>
        <xdr:nvPicPr>
          <xdr:cNvPr id="17" name="Immagine 16" descr="Home">
            <a:extLst>
              <a:ext uri="{FF2B5EF4-FFF2-40B4-BE49-F238E27FC236}">
                <a16:creationId xmlns:a16="http://schemas.microsoft.com/office/drawing/2014/main" id="{94698445-DD17-FB84-838D-51845CECE89F}"/>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2" descr="Unioncamere: decreto Mise su riordino delle Camere di commercio | Econerre">
            <a:extLst>
              <a:ext uri="{FF2B5EF4-FFF2-40B4-BE49-F238E27FC236}">
                <a16:creationId xmlns:a16="http://schemas.microsoft.com/office/drawing/2014/main" id="{011700B7-5A46-7429-E036-D10AC34869DB}"/>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200025</xdr:colOff>
      <xdr:row>52</xdr:row>
      <xdr:rowOff>28575</xdr:rowOff>
    </xdr:from>
    <xdr:to>
      <xdr:col>9</xdr:col>
      <xdr:colOff>28236</xdr:colOff>
      <xdr:row>55</xdr:row>
      <xdr:rowOff>47925</xdr:rowOff>
    </xdr:to>
    <xdr:pic>
      <xdr:nvPicPr>
        <xdr:cNvPr id="3" name="Elemento grafico 2">
          <a:extLst>
            <a:ext uri="{FF2B5EF4-FFF2-40B4-BE49-F238E27FC236}">
              <a16:creationId xmlns:a16="http://schemas.microsoft.com/office/drawing/2014/main" id="{D00F99A3-E425-4D0D-984A-CB5AD4E4FF6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85825" y="10925175"/>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40</xdr:row>
      <xdr:rowOff>123825</xdr:rowOff>
    </xdr:from>
    <xdr:to>
      <xdr:col>9</xdr:col>
      <xdr:colOff>95251</xdr:colOff>
      <xdr:row>59</xdr:row>
      <xdr:rowOff>104776</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0.44351</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154815" y="1498601"/>
          <a:ext cx="1241612" cy="46212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43.180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0.35189</cdr:x>
      <cdr:y>0.58054</cdr:y>
    </cdr:from>
    <cdr:to>
      <cdr:x>0.64642</cdr:x>
      <cdr:y>0.69773</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45488" y="2961423"/>
          <a:ext cx="1963155" cy="59780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39</xdr:row>
      <xdr:rowOff>66672</xdr:rowOff>
    </xdr:from>
    <xdr:to>
      <xdr:col>5</xdr:col>
      <xdr:colOff>518583</xdr:colOff>
      <xdr:row>55</xdr:row>
      <xdr:rowOff>85725</xdr:rowOff>
    </xdr:to>
    <xdr:graphicFrame macro="">
      <xdr:nvGraphicFramePr>
        <xdr:cNvPr id="4" name="Grafico 3">
          <a:extLst>
            <a:ext uri="{FF2B5EF4-FFF2-40B4-BE49-F238E27FC236}">
              <a16:creationId xmlns:a16="http://schemas.microsoft.com/office/drawing/2014/main" id="{E8B8DC02-48BD-4DE8-9E0D-63A5CEE19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ColWidth="9" defaultRowHeight="16.5" x14ac:dyDescent="0.3"/>
  <cols>
    <col min="1" max="7" width="9" style="370"/>
    <col min="8" max="8" width="10.375" style="370" customWidth="1"/>
    <col min="9" max="9" width="18.25" style="370" customWidth="1"/>
    <col min="10" max="10" width="13" style="370" customWidth="1"/>
    <col min="11" max="16384" width="9" style="370"/>
  </cols>
  <sheetData/>
  <printOptions horizontalCentered="1" verticalCentered="1"/>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tabSelected="1" zoomScaleNormal="100" workbookViewId="0"/>
  </sheetViews>
  <sheetFormatPr defaultRowHeight="12.75" x14ac:dyDescent="0.2"/>
  <cols>
    <col min="1" max="1" width="49.125" style="180" customWidth="1"/>
    <col min="2" max="2" width="4.75" style="180" customWidth="1"/>
    <col min="3" max="3" width="4.5" style="180" customWidth="1"/>
    <col min="4" max="4" width="9" style="180" customWidth="1"/>
    <col min="5" max="5" width="4.375" style="180" customWidth="1"/>
    <col min="6" max="6" width="6.875" style="180" customWidth="1"/>
    <col min="7" max="7" width="7.75" style="180" customWidth="1"/>
    <col min="8" max="8" width="5.75" style="180" customWidth="1"/>
    <col min="9" max="9" width="8.5" style="180" customWidth="1"/>
    <col min="10" max="10" width="45.75" style="180" customWidth="1"/>
    <col min="11" max="11" width="6.75" style="180" customWidth="1"/>
    <col min="12" max="13" width="5.125" style="180" customWidth="1"/>
    <col min="14" max="14" width="6.125" style="180" customWidth="1"/>
    <col min="15" max="15" width="7.125" style="180" customWidth="1"/>
    <col min="16" max="16" width="5.75" style="180" customWidth="1"/>
    <col min="17" max="255" width="9" style="180"/>
    <col min="256" max="256" width="47.875" style="180" customWidth="1"/>
    <col min="257" max="257" width="11.375" style="180" customWidth="1"/>
    <col min="258" max="258" width="9.375" style="180" customWidth="1"/>
    <col min="259" max="259" width="9.25" style="180" customWidth="1"/>
    <col min="260" max="260" width="10.25" style="180" customWidth="1"/>
    <col min="261" max="261" width="9.25" style="180" customWidth="1"/>
    <col min="262" max="262" width="10.25" style="180" customWidth="1"/>
    <col min="263" max="263" width="0.875" style="180" customWidth="1"/>
    <col min="264" max="266" width="8.5" style="180" customWidth="1"/>
    <col min="267" max="267" width="8" style="180" customWidth="1"/>
    <col min="268" max="511" width="9" style="180"/>
    <col min="512" max="512" width="47.875" style="180" customWidth="1"/>
    <col min="513" max="513" width="11.375" style="180" customWidth="1"/>
    <col min="514" max="514" width="9.375" style="180" customWidth="1"/>
    <col min="515" max="515" width="9.25" style="180" customWidth="1"/>
    <col min="516" max="516" width="10.25" style="180" customWidth="1"/>
    <col min="517" max="517" width="9.25" style="180" customWidth="1"/>
    <col min="518" max="518" width="10.25" style="180" customWidth="1"/>
    <col min="519" max="519" width="0.875" style="180" customWidth="1"/>
    <col min="520" max="522" width="8.5" style="180" customWidth="1"/>
    <col min="523" max="523" width="8" style="180" customWidth="1"/>
    <col min="524" max="767" width="9" style="180"/>
    <col min="768" max="768" width="47.875" style="180" customWidth="1"/>
    <col min="769" max="769" width="11.375" style="180" customWidth="1"/>
    <col min="770" max="770" width="9.375" style="180" customWidth="1"/>
    <col min="771" max="771" width="9.25" style="180" customWidth="1"/>
    <col min="772" max="772" width="10.25" style="180" customWidth="1"/>
    <col min="773" max="773" width="9.25" style="180" customWidth="1"/>
    <col min="774" max="774" width="10.25" style="180" customWidth="1"/>
    <col min="775" max="775" width="0.875" style="180" customWidth="1"/>
    <col min="776" max="778" width="8.5" style="180" customWidth="1"/>
    <col min="779" max="779" width="8" style="180" customWidth="1"/>
    <col min="780" max="1023" width="9" style="180"/>
    <col min="1024" max="1024" width="47.875" style="180" customWidth="1"/>
    <col min="1025" max="1025" width="11.375" style="180" customWidth="1"/>
    <col min="1026" max="1026" width="9.375" style="180" customWidth="1"/>
    <col min="1027" max="1027" width="9.25" style="180" customWidth="1"/>
    <col min="1028" max="1028" width="10.25" style="180" customWidth="1"/>
    <col min="1029" max="1029" width="9.25" style="180" customWidth="1"/>
    <col min="1030" max="1030" width="10.25" style="180" customWidth="1"/>
    <col min="1031" max="1031" width="0.875" style="180" customWidth="1"/>
    <col min="1032" max="1034" width="8.5" style="180" customWidth="1"/>
    <col min="1035" max="1035" width="8" style="180" customWidth="1"/>
    <col min="1036" max="1279" width="9" style="180"/>
    <col min="1280" max="1280" width="47.875" style="180" customWidth="1"/>
    <col min="1281" max="1281" width="11.375" style="180" customWidth="1"/>
    <col min="1282" max="1282" width="9.375" style="180" customWidth="1"/>
    <col min="1283" max="1283" width="9.25" style="180" customWidth="1"/>
    <col min="1284" max="1284" width="10.25" style="180" customWidth="1"/>
    <col min="1285" max="1285" width="9.25" style="180" customWidth="1"/>
    <col min="1286" max="1286" width="10.25" style="180" customWidth="1"/>
    <col min="1287" max="1287" width="0.875" style="180" customWidth="1"/>
    <col min="1288" max="1290" width="8.5" style="180" customWidth="1"/>
    <col min="1291" max="1291" width="8" style="180" customWidth="1"/>
    <col min="1292" max="1535" width="9" style="180"/>
    <col min="1536" max="1536" width="47.875" style="180" customWidth="1"/>
    <col min="1537" max="1537" width="11.375" style="180" customWidth="1"/>
    <col min="1538" max="1538" width="9.375" style="180" customWidth="1"/>
    <col min="1539" max="1539" width="9.25" style="180" customWidth="1"/>
    <col min="1540" max="1540" width="10.25" style="180" customWidth="1"/>
    <col min="1541" max="1541" width="9.25" style="180" customWidth="1"/>
    <col min="1542" max="1542" width="10.25" style="180" customWidth="1"/>
    <col min="1543" max="1543" width="0.875" style="180" customWidth="1"/>
    <col min="1544" max="1546" width="8.5" style="180" customWidth="1"/>
    <col min="1547" max="1547" width="8" style="180" customWidth="1"/>
    <col min="1548" max="1791" width="9" style="180"/>
    <col min="1792" max="1792" width="47.875" style="180" customWidth="1"/>
    <col min="1793" max="1793" width="11.375" style="180" customWidth="1"/>
    <col min="1794" max="1794" width="9.375" style="180" customWidth="1"/>
    <col min="1795" max="1795" width="9.25" style="180" customWidth="1"/>
    <col min="1796" max="1796" width="10.25" style="180" customWidth="1"/>
    <col min="1797" max="1797" width="9.25" style="180" customWidth="1"/>
    <col min="1798" max="1798" width="10.25" style="180" customWidth="1"/>
    <col min="1799" max="1799" width="0.875" style="180" customWidth="1"/>
    <col min="1800" max="1802" width="8.5" style="180" customWidth="1"/>
    <col min="1803" max="1803" width="8" style="180" customWidth="1"/>
    <col min="1804" max="2047" width="9" style="180"/>
    <col min="2048" max="2048" width="47.875" style="180" customWidth="1"/>
    <col min="2049" max="2049" width="11.375" style="180" customWidth="1"/>
    <col min="2050" max="2050" width="9.375" style="180" customWidth="1"/>
    <col min="2051" max="2051" width="9.25" style="180" customWidth="1"/>
    <col min="2052" max="2052" width="10.25" style="180" customWidth="1"/>
    <col min="2053" max="2053" width="9.25" style="180" customWidth="1"/>
    <col min="2054" max="2054" width="10.25" style="180" customWidth="1"/>
    <col min="2055" max="2055" width="0.875" style="180" customWidth="1"/>
    <col min="2056" max="2058" width="8.5" style="180" customWidth="1"/>
    <col min="2059" max="2059" width="8" style="180" customWidth="1"/>
    <col min="2060" max="2303" width="9" style="180"/>
    <col min="2304" max="2304" width="47.875" style="180" customWidth="1"/>
    <col min="2305" max="2305" width="11.375" style="180" customWidth="1"/>
    <col min="2306" max="2306" width="9.375" style="180" customWidth="1"/>
    <col min="2307" max="2307" width="9.25" style="180" customWidth="1"/>
    <col min="2308" max="2308" width="10.25" style="180" customWidth="1"/>
    <col min="2309" max="2309" width="9.25" style="180" customWidth="1"/>
    <col min="2310" max="2310" width="10.25" style="180" customWidth="1"/>
    <col min="2311" max="2311" width="0.875" style="180" customWidth="1"/>
    <col min="2312" max="2314" width="8.5" style="180" customWidth="1"/>
    <col min="2315" max="2315" width="8" style="180" customWidth="1"/>
    <col min="2316" max="2559" width="9" style="180"/>
    <col min="2560" max="2560" width="47.875" style="180" customWidth="1"/>
    <col min="2561" max="2561" width="11.375" style="180" customWidth="1"/>
    <col min="2562" max="2562" width="9.375" style="180" customWidth="1"/>
    <col min="2563" max="2563" width="9.25" style="180" customWidth="1"/>
    <col min="2564" max="2564" width="10.25" style="180" customWidth="1"/>
    <col min="2565" max="2565" width="9.25" style="180" customWidth="1"/>
    <col min="2566" max="2566" width="10.25" style="180" customWidth="1"/>
    <col min="2567" max="2567" width="0.875" style="180" customWidth="1"/>
    <col min="2568" max="2570" width="8.5" style="180" customWidth="1"/>
    <col min="2571" max="2571" width="8" style="180" customWidth="1"/>
    <col min="2572" max="2815" width="9" style="180"/>
    <col min="2816" max="2816" width="47.875" style="180" customWidth="1"/>
    <col min="2817" max="2817" width="11.375" style="180" customWidth="1"/>
    <col min="2818" max="2818" width="9.375" style="180" customWidth="1"/>
    <col min="2819" max="2819" width="9.25" style="180" customWidth="1"/>
    <col min="2820" max="2820" width="10.25" style="180" customWidth="1"/>
    <col min="2821" max="2821" width="9.25" style="180" customWidth="1"/>
    <col min="2822" max="2822" width="10.25" style="180" customWidth="1"/>
    <col min="2823" max="2823" width="0.875" style="180" customWidth="1"/>
    <col min="2824" max="2826" width="8.5" style="180" customWidth="1"/>
    <col min="2827" max="2827" width="8" style="180" customWidth="1"/>
    <col min="2828" max="3071" width="9" style="180"/>
    <col min="3072" max="3072" width="47.875" style="180" customWidth="1"/>
    <col min="3073" max="3073" width="11.375" style="180" customWidth="1"/>
    <col min="3074" max="3074" width="9.375" style="180" customWidth="1"/>
    <col min="3075" max="3075" width="9.25" style="180" customWidth="1"/>
    <col min="3076" max="3076" width="10.25" style="180" customWidth="1"/>
    <col min="3077" max="3077" width="9.25" style="180" customWidth="1"/>
    <col min="3078" max="3078" width="10.25" style="180" customWidth="1"/>
    <col min="3079" max="3079" width="0.875" style="180" customWidth="1"/>
    <col min="3080" max="3082" width="8.5" style="180" customWidth="1"/>
    <col min="3083" max="3083" width="8" style="180" customWidth="1"/>
    <col min="3084" max="3327" width="9" style="180"/>
    <col min="3328" max="3328" width="47.875" style="180" customWidth="1"/>
    <col min="3329" max="3329" width="11.375" style="180" customWidth="1"/>
    <col min="3330" max="3330" width="9.375" style="180" customWidth="1"/>
    <col min="3331" max="3331" width="9.25" style="180" customWidth="1"/>
    <col min="3332" max="3332" width="10.25" style="180" customWidth="1"/>
    <col min="3333" max="3333" width="9.25" style="180" customWidth="1"/>
    <col min="3334" max="3334" width="10.25" style="180" customWidth="1"/>
    <col min="3335" max="3335" width="0.875" style="180" customWidth="1"/>
    <col min="3336" max="3338" width="8.5" style="180" customWidth="1"/>
    <col min="3339" max="3339" width="8" style="180" customWidth="1"/>
    <col min="3340" max="3583" width="9" style="180"/>
    <col min="3584" max="3584" width="47.875" style="180" customWidth="1"/>
    <col min="3585" max="3585" width="11.375" style="180" customWidth="1"/>
    <col min="3586" max="3586" width="9.375" style="180" customWidth="1"/>
    <col min="3587" max="3587" width="9.25" style="180" customWidth="1"/>
    <col min="3588" max="3588" width="10.25" style="180" customWidth="1"/>
    <col min="3589" max="3589" width="9.25" style="180" customWidth="1"/>
    <col min="3590" max="3590" width="10.25" style="180" customWidth="1"/>
    <col min="3591" max="3591" width="0.875" style="180" customWidth="1"/>
    <col min="3592" max="3594" width="8.5" style="180" customWidth="1"/>
    <col min="3595" max="3595" width="8" style="180" customWidth="1"/>
    <col min="3596" max="3839" width="9" style="180"/>
    <col min="3840" max="3840" width="47.875" style="180" customWidth="1"/>
    <col min="3841" max="3841" width="11.375" style="180" customWidth="1"/>
    <col min="3842" max="3842" width="9.375" style="180" customWidth="1"/>
    <col min="3843" max="3843" width="9.25" style="180" customWidth="1"/>
    <col min="3844" max="3844" width="10.25" style="180" customWidth="1"/>
    <col min="3845" max="3845" width="9.25" style="180" customWidth="1"/>
    <col min="3846" max="3846" width="10.25" style="180" customWidth="1"/>
    <col min="3847" max="3847" width="0.875" style="180" customWidth="1"/>
    <col min="3848" max="3850" width="8.5" style="180" customWidth="1"/>
    <col min="3851" max="3851" width="8" style="180" customWidth="1"/>
    <col min="3852" max="4095" width="9" style="180"/>
    <col min="4096" max="4096" width="47.875" style="180" customWidth="1"/>
    <col min="4097" max="4097" width="11.375" style="180" customWidth="1"/>
    <col min="4098" max="4098" width="9.375" style="180" customWidth="1"/>
    <col min="4099" max="4099" width="9.25" style="180" customWidth="1"/>
    <col min="4100" max="4100" width="10.25" style="180" customWidth="1"/>
    <col min="4101" max="4101" width="9.25" style="180" customWidth="1"/>
    <col min="4102" max="4102" width="10.25" style="180" customWidth="1"/>
    <col min="4103" max="4103" width="0.875" style="180" customWidth="1"/>
    <col min="4104" max="4106" width="8.5" style="180" customWidth="1"/>
    <col min="4107" max="4107" width="8" style="180" customWidth="1"/>
    <col min="4108" max="4351" width="9" style="180"/>
    <col min="4352" max="4352" width="47.875" style="180" customWidth="1"/>
    <col min="4353" max="4353" width="11.375" style="180" customWidth="1"/>
    <col min="4354" max="4354" width="9.375" style="180" customWidth="1"/>
    <col min="4355" max="4355" width="9.25" style="180" customWidth="1"/>
    <col min="4356" max="4356" width="10.25" style="180" customWidth="1"/>
    <col min="4357" max="4357" width="9.25" style="180" customWidth="1"/>
    <col min="4358" max="4358" width="10.25" style="180" customWidth="1"/>
    <col min="4359" max="4359" width="0.875" style="180" customWidth="1"/>
    <col min="4360" max="4362" width="8.5" style="180" customWidth="1"/>
    <col min="4363" max="4363" width="8" style="180" customWidth="1"/>
    <col min="4364" max="4607" width="9" style="180"/>
    <col min="4608" max="4608" width="47.875" style="180" customWidth="1"/>
    <col min="4609" max="4609" width="11.375" style="180" customWidth="1"/>
    <col min="4610" max="4610" width="9.375" style="180" customWidth="1"/>
    <col min="4611" max="4611" width="9.25" style="180" customWidth="1"/>
    <col min="4612" max="4612" width="10.25" style="180" customWidth="1"/>
    <col min="4613" max="4613" width="9.25" style="180" customWidth="1"/>
    <col min="4614" max="4614" width="10.25" style="180" customWidth="1"/>
    <col min="4615" max="4615" width="0.875" style="180" customWidth="1"/>
    <col min="4616" max="4618" width="8.5" style="180" customWidth="1"/>
    <col min="4619" max="4619" width="8" style="180" customWidth="1"/>
    <col min="4620" max="4863" width="9" style="180"/>
    <col min="4864" max="4864" width="47.875" style="180" customWidth="1"/>
    <col min="4865" max="4865" width="11.375" style="180" customWidth="1"/>
    <col min="4866" max="4866" width="9.375" style="180" customWidth="1"/>
    <col min="4867" max="4867" width="9.25" style="180" customWidth="1"/>
    <col min="4868" max="4868" width="10.25" style="180" customWidth="1"/>
    <col min="4869" max="4869" width="9.25" style="180" customWidth="1"/>
    <col min="4870" max="4870" width="10.25" style="180" customWidth="1"/>
    <col min="4871" max="4871" width="0.875" style="180" customWidth="1"/>
    <col min="4872" max="4874" width="8.5" style="180" customWidth="1"/>
    <col min="4875" max="4875" width="8" style="180" customWidth="1"/>
    <col min="4876" max="5119" width="9" style="180"/>
    <col min="5120" max="5120" width="47.875" style="180" customWidth="1"/>
    <col min="5121" max="5121" width="11.375" style="180" customWidth="1"/>
    <col min="5122" max="5122" width="9.375" style="180" customWidth="1"/>
    <col min="5123" max="5123" width="9.25" style="180" customWidth="1"/>
    <col min="5124" max="5124" width="10.25" style="180" customWidth="1"/>
    <col min="5125" max="5125" width="9.25" style="180" customWidth="1"/>
    <col min="5126" max="5126" width="10.25" style="180" customWidth="1"/>
    <col min="5127" max="5127" width="0.875" style="180" customWidth="1"/>
    <col min="5128" max="5130" width="8.5" style="180" customWidth="1"/>
    <col min="5131" max="5131" width="8" style="180" customWidth="1"/>
    <col min="5132" max="5375" width="9" style="180"/>
    <col min="5376" max="5376" width="47.875" style="180" customWidth="1"/>
    <col min="5377" max="5377" width="11.375" style="180" customWidth="1"/>
    <col min="5378" max="5378" width="9.375" style="180" customWidth="1"/>
    <col min="5379" max="5379" width="9.25" style="180" customWidth="1"/>
    <col min="5380" max="5380" width="10.25" style="180" customWidth="1"/>
    <col min="5381" max="5381" width="9.25" style="180" customWidth="1"/>
    <col min="5382" max="5382" width="10.25" style="180" customWidth="1"/>
    <col min="5383" max="5383" width="0.875" style="180" customWidth="1"/>
    <col min="5384" max="5386" width="8.5" style="180" customWidth="1"/>
    <col min="5387" max="5387" width="8" style="180" customWidth="1"/>
    <col min="5388" max="5631" width="9" style="180"/>
    <col min="5632" max="5632" width="47.875" style="180" customWidth="1"/>
    <col min="5633" max="5633" width="11.375" style="180" customWidth="1"/>
    <col min="5634" max="5634" width="9.375" style="180" customWidth="1"/>
    <col min="5635" max="5635" width="9.25" style="180" customWidth="1"/>
    <col min="5636" max="5636" width="10.25" style="180" customWidth="1"/>
    <col min="5637" max="5637" width="9.25" style="180" customWidth="1"/>
    <col min="5638" max="5638" width="10.25" style="180" customWidth="1"/>
    <col min="5639" max="5639" width="0.875" style="180" customWidth="1"/>
    <col min="5640" max="5642" width="8.5" style="180" customWidth="1"/>
    <col min="5643" max="5643" width="8" style="180" customWidth="1"/>
    <col min="5644" max="5887" width="9" style="180"/>
    <col min="5888" max="5888" width="47.875" style="180" customWidth="1"/>
    <col min="5889" max="5889" width="11.375" style="180" customWidth="1"/>
    <col min="5890" max="5890" width="9.375" style="180" customWidth="1"/>
    <col min="5891" max="5891" width="9.25" style="180" customWidth="1"/>
    <col min="5892" max="5892" width="10.25" style="180" customWidth="1"/>
    <col min="5893" max="5893" width="9.25" style="180" customWidth="1"/>
    <col min="5894" max="5894" width="10.25" style="180" customWidth="1"/>
    <col min="5895" max="5895" width="0.875" style="180" customWidth="1"/>
    <col min="5896" max="5898" width="8.5" style="180" customWidth="1"/>
    <col min="5899" max="5899" width="8" style="180" customWidth="1"/>
    <col min="5900" max="6143" width="9" style="180"/>
    <col min="6144" max="6144" width="47.875" style="180" customWidth="1"/>
    <col min="6145" max="6145" width="11.375" style="180" customWidth="1"/>
    <col min="6146" max="6146" width="9.375" style="180" customWidth="1"/>
    <col min="6147" max="6147" width="9.25" style="180" customWidth="1"/>
    <col min="6148" max="6148" width="10.25" style="180" customWidth="1"/>
    <col min="6149" max="6149" width="9.25" style="180" customWidth="1"/>
    <col min="6150" max="6150" width="10.25" style="180" customWidth="1"/>
    <col min="6151" max="6151" width="0.875" style="180" customWidth="1"/>
    <col min="6152" max="6154" width="8.5" style="180" customWidth="1"/>
    <col min="6155" max="6155" width="8" style="180" customWidth="1"/>
    <col min="6156" max="6399" width="9" style="180"/>
    <col min="6400" max="6400" width="47.875" style="180" customWidth="1"/>
    <col min="6401" max="6401" width="11.375" style="180" customWidth="1"/>
    <col min="6402" max="6402" width="9.375" style="180" customWidth="1"/>
    <col min="6403" max="6403" width="9.25" style="180" customWidth="1"/>
    <col min="6404" max="6404" width="10.25" style="180" customWidth="1"/>
    <col min="6405" max="6405" width="9.25" style="180" customWidth="1"/>
    <col min="6406" max="6406" width="10.25" style="180" customWidth="1"/>
    <col min="6407" max="6407" width="0.875" style="180" customWidth="1"/>
    <col min="6408" max="6410" width="8.5" style="180" customWidth="1"/>
    <col min="6411" max="6411" width="8" style="180" customWidth="1"/>
    <col min="6412" max="6655" width="9" style="180"/>
    <col min="6656" max="6656" width="47.875" style="180" customWidth="1"/>
    <col min="6657" max="6657" width="11.375" style="180" customWidth="1"/>
    <col min="6658" max="6658" width="9.375" style="180" customWidth="1"/>
    <col min="6659" max="6659" width="9.25" style="180" customWidth="1"/>
    <col min="6660" max="6660" width="10.25" style="180" customWidth="1"/>
    <col min="6661" max="6661" width="9.25" style="180" customWidth="1"/>
    <col min="6662" max="6662" width="10.25" style="180" customWidth="1"/>
    <col min="6663" max="6663" width="0.875" style="180" customWidth="1"/>
    <col min="6664" max="6666" width="8.5" style="180" customWidth="1"/>
    <col min="6667" max="6667" width="8" style="180" customWidth="1"/>
    <col min="6668" max="6911" width="9" style="180"/>
    <col min="6912" max="6912" width="47.875" style="180" customWidth="1"/>
    <col min="6913" max="6913" width="11.375" style="180" customWidth="1"/>
    <col min="6914" max="6914" width="9.375" style="180" customWidth="1"/>
    <col min="6915" max="6915" width="9.25" style="180" customWidth="1"/>
    <col min="6916" max="6916" width="10.25" style="180" customWidth="1"/>
    <col min="6917" max="6917" width="9.25" style="180" customWidth="1"/>
    <col min="6918" max="6918" width="10.25" style="180" customWidth="1"/>
    <col min="6919" max="6919" width="0.875" style="180" customWidth="1"/>
    <col min="6920" max="6922" width="8.5" style="180" customWidth="1"/>
    <col min="6923" max="6923" width="8" style="180" customWidth="1"/>
    <col min="6924" max="7167" width="9" style="180"/>
    <col min="7168" max="7168" width="47.875" style="180" customWidth="1"/>
    <col min="7169" max="7169" width="11.375" style="180" customWidth="1"/>
    <col min="7170" max="7170" width="9.375" style="180" customWidth="1"/>
    <col min="7171" max="7171" width="9.25" style="180" customWidth="1"/>
    <col min="7172" max="7172" width="10.25" style="180" customWidth="1"/>
    <col min="7173" max="7173" width="9.25" style="180" customWidth="1"/>
    <col min="7174" max="7174" width="10.25" style="180" customWidth="1"/>
    <col min="7175" max="7175" width="0.875" style="180" customWidth="1"/>
    <col min="7176" max="7178" width="8.5" style="180" customWidth="1"/>
    <col min="7179" max="7179" width="8" style="180" customWidth="1"/>
    <col min="7180" max="7423" width="9" style="180"/>
    <col min="7424" max="7424" width="47.875" style="180" customWidth="1"/>
    <col min="7425" max="7425" width="11.375" style="180" customWidth="1"/>
    <col min="7426" max="7426" width="9.375" style="180" customWidth="1"/>
    <col min="7427" max="7427" width="9.25" style="180" customWidth="1"/>
    <col min="7428" max="7428" width="10.25" style="180" customWidth="1"/>
    <col min="7429" max="7429" width="9.25" style="180" customWidth="1"/>
    <col min="7430" max="7430" width="10.25" style="180" customWidth="1"/>
    <col min="7431" max="7431" width="0.875" style="180" customWidth="1"/>
    <col min="7432" max="7434" width="8.5" style="180" customWidth="1"/>
    <col min="7435" max="7435" width="8" style="180" customWidth="1"/>
    <col min="7436" max="7679" width="9" style="180"/>
    <col min="7680" max="7680" width="47.875" style="180" customWidth="1"/>
    <col min="7681" max="7681" width="11.375" style="180" customWidth="1"/>
    <col min="7682" max="7682" width="9.375" style="180" customWidth="1"/>
    <col min="7683" max="7683" width="9.25" style="180" customWidth="1"/>
    <col min="7684" max="7684" width="10.25" style="180" customWidth="1"/>
    <col min="7685" max="7685" width="9.25" style="180" customWidth="1"/>
    <col min="7686" max="7686" width="10.25" style="180" customWidth="1"/>
    <col min="7687" max="7687" width="0.875" style="180" customWidth="1"/>
    <col min="7688" max="7690" width="8.5" style="180" customWidth="1"/>
    <col min="7691" max="7691" width="8" style="180" customWidth="1"/>
    <col min="7692" max="7935" width="9" style="180"/>
    <col min="7936" max="7936" width="47.875" style="180" customWidth="1"/>
    <col min="7937" max="7937" width="11.375" style="180" customWidth="1"/>
    <col min="7938" max="7938" width="9.375" style="180" customWidth="1"/>
    <col min="7939" max="7939" width="9.25" style="180" customWidth="1"/>
    <col min="7940" max="7940" width="10.25" style="180" customWidth="1"/>
    <col min="7941" max="7941" width="9.25" style="180" customWidth="1"/>
    <col min="7942" max="7942" width="10.25" style="180" customWidth="1"/>
    <col min="7943" max="7943" width="0.875" style="180" customWidth="1"/>
    <col min="7944" max="7946" width="8.5" style="180" customWidth="1"/>
    <col min="7947" max="7947" width="8" style="180" customWidth="1"/>
    <col min="7948" max="8191" width="9" style="180"/>
    <col min="8192" max="8192" width="47.875" style="180" customWidth="1"/>
    <col min="8193" max="8193" width="11.375" style="180" customWidth="1"/>
    <col min="8194" max="8194" width="9.375" style="180" customWidth="1"/>
    <col min="8195" max="8195" width="9.25" style="180" customWidth="1"/>
    <col min="8196" max="8196" width="10.25" style="180" customWidth="1"/>
    <col min="8197" max="8197" width="9.25" style="180" customWidth="1"/>
    <col min="8198" max="8198" width="10.25" style="180" customWidth="1"/>
    <col min="8199" max="8199" width="0.875" style="180" customWidth="1"/>
    <col min="8200" max="8202" width="8.5" style="180" customWidth="1"/>
    <col min="8203" max="8203" width="8" style="180" customWidth="1"/>
    <col min="8204" max="8447" width="9" style="180"/>
    <col min="8448" max="8448" width="47.875" style="180" customWidth="1"/>
    <col min="8449" max="8449" width="11.375" style="180" customWidth="1"/>
    <col min="8450" max="8450" width="9.375" style="180" customWidth="1"/>
    <col min="8451" max="8451" width="9.25" style="180" customWidth="1"/>
    <col min="8452" max="8452" width="10.25" style="180" customWidth="1"/>
    <col min="8453" max="8453" width="9.25" style="180" customWidth="1"/>
    <col min="8454" max="8454" width="10.25" style="180" customWidth="1"/>
    <col min="8455" max="8455" width="0.875" style="180" customWidth="1"/>
    <col min="8456" max="8458" width="8.5" style="180" customWidth="1"/>
    <col min="8459" max="8459" width="8" style="180" customWidth="1"/>
    <col min="8460" max="8703" width="9" style="180"/>
    <col min="8704" max="8704" width="47.875" style="180" customWidth="1"/>
    <col min="8705" max="8705" width="11.375" style="180" customWidth="1"/>
    <col min="8706" max="8706" width="9.375" style="180" customWidth="1"/>
    <col min="8707" max="8707" width="9.25" style="180" customWidth="1"/>
    <col min="8708" max="8708" width="10.25" style="180" customWidth="1"/>
    <col min="8709" max="8709" width="9.25" style="180" customWidth="1"/>
    <col min="8710" max="8710" width="10.25" style="180" customWidth="1"/>
    <col min="8711" max="8711" width="0.875" style="180" customWidth="1"/>
    <col min="8712" max="8714" width="8.5" style="180" customWidth="1"/>
    <col min="8715" max="8715" width="8" style="180" customWidth="1"/>
    <col min="8716" max="8959" width="9" style="180"/>
    <col min="8960" max="8960" width="47.875" style="180" customWidth="1"/>
    <col min="8961" max="8961" width="11.375" style="180" customWidth="1"/>
    <col min="8962" max="8962" width="9.375" style="180" customWidth="1"/>
    <col min="8963" max="8963" width="9.25" style="180" customWidth="1"/>
    <col min="8964" max="8964" width="10.25" style="180" customWidth="1"/>
    <col min="8965" max="8965" width="9.25" style="180" customWidth="1"/>
    <col min="8966" max="8966" width="10.25" style="180" customWidth="1"/>
    <col min="8967" max="8967" width="0.875" style="180" customWidth="1"/>
    <col min="8968" max="8970" width="8.5" style="180" customWidth="1"/>
    <col min="8971" max="8971" width="8" style="180" customWidth="1"/>
    <col min="8972" max="9215" width="9" style="180"/>
    <col min="9216" max="9216" width="47.875" style="180" customWidth="1"/>
    <col min="9217" max="9217" width="11.375" style="180" customWidth="1"/>
    <col min="9218" max="9218" width="9.375" style="180" customWidth="1"/>
    <col min="9219" max="9219" width="9.25" style="180" customWidth="1"/>
    <col min="9220" max="9220" width="10.25" style="180" customWidth="1"/>
    <col min="9221" max="9221" width="9.25" style="180" customWidth="1"/>
    <col min="9222" max="9222" width="10.25" style="180" customWidth="1"/>
    <col min="9223" max="9223" width="0.875" style="180" customWidth="1"/>
    <col min="9224" max="9226" width="8.5" style="180" customWidth="1"/>
    <col min="9227" max="9227" width="8" style="180" customWidth="1"/>
    <col min="9228" max="9471" width="9" style="180"/>
    <col min="9472" max="9472" width="47.875" style="180" customWidth="1"/>
    <col min="9473" max="9473" width="11.375" style="180" customWidth="1"/>
    <col min="9474" max="9474" width="9.375" style="180" customWidth="1"/>
    <col min="9475" max="9475" width="9.25" style="180" customWidth="1"/>
    <col min="9476" max="9476" width="10.25" style="180" customWidth="1"/>
    <col min="9477" max="9477" width="9.25" style="180" customWidth="1"/>
    <col min="9478" max="9478" width="10.25" style="180" customWidth="1"/>
    <col min="9479" max="9479" width="0.875" style="180" customWidth="1"/>
    <col min="9480" max="9482" width="8.5" style="180" customWidth="1"/>
    <col min="9483" max="9483" width="8" style="180" customWidth="1"/>
    <col min="9484" max="9727" width="9" style="180"/>
    <col min="9728" max="9728" width="47.875" style="180" customWidth="1"/>
    <col min="9729" max="9729" width="11.375" style="180" customWidth="1"/>
    <col min="9730" max="9730" width="9.375" style="180" customWidth="1"/>
    <col min="9731" max="9731" width="9.25" style="180" customWidth="1"/>
    <col min="9732" max="9732" width="10.25" style="180" customWidth="1"/>
    <col min="9733" max="9733" width="9.25" style="180" customWidth="1"/>
    <col min="9734" max="9734" width="10.25" style="180" customWidth="1"/>
    <col min="9735" max="9735" width="0.875" style="180" customWidth="1"/>
    <col min="9736" max="9738" width="8.5" style="180" customWidth="1"/>
    <col min="9739" max="9739" width="8" style="180" customWidth="1"/>
    <col min="9740" max="9983" width="9" style="180"/>
    <col min="9984" max="9984" width="47.875" style="180" customWidth="1"/>
    <col min="9985" max="9985" width="11.375" style="180" customWidth="1"/>
    <col min="9986" max="9986" width="9.375" style="180" customWidth="1"/>
    <col min="9987" max="9987" width="9.25" style="180" customWidth="1"/>
    <col min="9988" max="9988" width="10.25" style="180" customWidth="1"/>
    <col min="9989" max="9989" width="9.25" style="180" customWidth="1"/>
    <col min="9990" max="9990" width="10.25" style="180" customWidth="1"/>
    <col min="9991" max="9991" width="0.875" style="180" customWidth="1"/>
    <col min="9992" max="9994" width="8.5" style="180" customWidth="1"/>
    <col min="9995" max="9995" width="8" style="180" customWidth="1"/>
    <col min="9996" max="10239" width="9" style="180"/>
    <col min="10240" max="10240" width="47.875" style="180" customWidth="1"/>
    <col min="10241" max="10241" width="11.375" style="180" customWidth="1"/>
    <col min="10242" max="10242" width="9.375" style="180" customWidth="1"/>
    <col min="10243" max="10243" width="9.25" style="180" customWidth="1"/>
    <col min="10244" max="10244" width="10.25" style="180" customWidth="1"/>
    <col min="10245" max="10245" width="9.25" style="180" customWidth="1"/>
    <col min="10246" max="10246" width="10.25" style="180" customWidth="1"/>
    <col min="10247" max="10247" width="0.875" style="180" customWidth="1"/>
    <col min="10248" max="10250" width="8.5" style="180" customWidth="1"/>
    <col min="10251" max="10251" width="8" style="180" customWidth="1"/>
    <col min="10252" max="10495" width="9" style="180"/>
    <col min="10496" max="10496" width="47.875" style="180" customWidth="1"/>
    <col min="10497" max="10497" width="11.375" style="180" customWidth="1"/>
    <col min="10498" max="10498" width="9.375" style="180" customWidth="1"/>
    <col min="10499" max="10499" width="9.25" style="180" customWidth="1"/>
    <col min="10500" max="10500" width="10.25" style="180" customWidth="1"/>
    <col min="10501" max="10501" width="9.25" style="180" customWidth="1"/>
    <col min="10502" max="10502" width="10.25" style="180" customWidth="1"/>
    <col min="10503" max="10503" width="0.875" style="180" customWidth="1"/>
    <col min="10504" max="10506" width="8.5" style="180" customWidth="1"/>
    <col min="10507" max="10507" width="8" style="180" customWidth="1"/>
    <col min="10508" max="10751" width="9" style="180"/>
    <col min="10752" max="10752" width="47.875" style="180" customWidth="1"/>
    <col min="10753" max="10753" width="11.375" style="180" customWidth="1"/>
    <col min="10754" max="10754" width="9.375" style="180" customWidth="1"/>
    <col min="10755" max="10755" width="9.25" style="180" customWidth="1"/>
    <col min="10756" max="10756" width="10.25" style="180" customWidth="1"/>
    <col min="10757" max="10757" width="9.25" style="180" customWidth="1"/>
    <col min="10758" max="10758" width="10.25" style="180" customWidth="1"/>
    <col min="10759" max="10759" width="0.875" style="180" customWidth="1"/>
    <col min="10760" max="10762" width="8.5" style="180" customWidth="1"/>
    <col min="10763" max="10763" width="8" style="180" customWidth="1"/>
    <col min="10764" max="11007" width="9" style="180"/>
    <col min="11008" max="11008" width="47.875" style="180" customWidth="1"/>
    <col min="11009" max="11009" width="11.375" style="180" customWidth="1"/>
    <col min="11010" max="11010" width="9.375" style="180" customWidth="1"/>
    <col min="11011" max="11011" width="9.25" style="180" customWidth="1"/>
    <col min="11012" max="11012" width="10.25" style="180" customWidth="1"/>
    <col min="11013" max="11013" width="9.25" style="180" customWidth="1"/>
    <col min="11014" max="11014" width="10.25" style="180" customWidth="1"/>
    <col min="11015" max="11015" width="0.875" style="180" customWidth="1"/>
    <col min="11016" max="11018" width="8.5" style="180" customWidth="1"/>
    <col min="11019" max="11019" width="8" style="180" customWidth="1"/>
    <col min="11020" max="11263" width="9" style="180"/>
    <col min="11264" max="11264" width="47.875" style="180" customWidth="1"/>
    <col min="11265" max="11265" width="11.375" style="180" customWidth="1"/>
    <col min="11266" max="11266" width="9.375" style="180" customWidth="1"/>
    <col min="11267" max="11267" width="9.25" style="180" customWidth="1"/>
    <col min="11268" max="11268" width="10.25" style="180" customWidth="1"/>
    <col min="11269" max="11269" width="9.25" style="180" customWidth="1"/>
    <col min="11270" max="11270" width="10.25" style="180" customWidth="1"/>
    <col min="11271" max="11271" width="0.875" style="180" customWidth="1"/>
    <col min="11272" max="11274" width="8.5" style="180" customWidth="1"/>
    <col min="11275" max="11275" width="8" style="180" customWidth="1"/>
    <col min="11276" max="11519" width="9" style="180"/>
    <col min="11520" max="11520" width="47.875" style="180" customWidth="1"/>
    <col min="11521" max="11521" width="11.375" style="180" customWidth="1"/>
    <col min="11522" max="11522" width="9.375" style="180" customWidth="1"/>
    <col min="11523" max="11523" width="9.25" style="180" customWidth="1"/>
    <col min="11524" max="11524" width="10.25" style="180" customWidth="1"/>
    <col min="11525" max="11525" width="9.25" style="180" customWidth="1"/>
    <col min="11526" max="11526" width="10.25" style="180" customWidth="1"/>
    <col min="11527" max="11527" width="0.875" style="180" customWidth="1"/>
    <col min="11528" max="11530" width="8.5" style="180" customWidth="1"/>
    <col min="11531" max="11531" width="8" style="180" customWidth="1"/>
    <col min="11532" max="11775" width="9" style="180"/>
    <col min="11776" max="11776" width="47.875" style="180" customWidth="1"/>
    <col min="11777" max="11777" width="11.375" style="180" customWidth="1"/>
    <col min="11778" max="11778" width="9.375" style="180" customWidth="1"/>
    <col min="11779" max="11779" width="9.25" style="180" customWidth="1"/>
    <col min="11780" max="11780" width="10.25" style="180" customWidth="1"/>
    <col min="11781" max="11781" width="9.25" style="180" customWidth="1"/>
    <col min="11782" max="11782" width="10.25" style="180" customWidth="1"/>
    <col min="11783" max="11783" width="0.875" style="180" customWidth="1"/>
    <col min="11784" max="11786" width="8.5" style="180" customWidth="1"/>
    <col min="11787" max="11787" width="8" style="180" customWidth="1"/>
    <col min="11788" max="12031" width="9" style="180"/>
    <col min="12032" max="12032" width="47.875" style="180" customWidth="1"/>
    <col min="12033" max="12033" width="11.375" style="180" customWidth="1"/>
    <col min="12034" max="12034" width="9.375" style="180" customWidth="1"/>
    <col min="12035" max="12035" width="9.25" style="180" customWidth="1"/>
    <col min="12036" max="12036" width="10.25" style="180" customWidth="1"/>
    <col min="12037" max="12037" width="9.25" style="180" customWidth="1"/>
    <col min="12038" max="12038" width="10.25" style="180" customWidth="1"/>
    <col min="12039" max="12039" width="0.875" style="180" customWidth="1"/>
    <col min="12040" max="12042" width="8.5" style="180" customWidth="1"/>
    <col min="12043" max="12043" width="8" style="180" customWidth="1"/>
    <col min="12044" max="12287" width="9" style="180"/>
    <col min="12288" max="12288" width="47.875" style="180" customWidth="1"/>
    <col min="12289" max="12289" width="11.375" style="180" customWidth="1"/>
    <col min="12290" max="12290" width="9.375" style="180" customWidth="1"/>
    <col min="12291" max="12291" width="9.25" style="180" customWidth="1"/>
    <col min="12292" max="12292" width="10.25" style="180" customWidth="1"/>
    <col min="12293" max="12293" width="9.25" style="180" customWidth="1"/>
    <col min="12294" max="12294" width="10.25" style="180" customWidth="1"/>
    <col min="12295" max="12295" width="0.875" style="180" customWidth="1"/>
    <col min="12296" max="12298" width="8.5" style="180" customWidth="1"/>
    <col min="12299" max="12299" width="8" style="180" customWidth="1"/>
    <col min="12300" max="12543" width="9" style="180"/>
    <col min="12544" max="12544" width="47.875" style="180" customWidth="1"/>
    <col min="12545" max="12545" width="11.375" style="180" customWidth="1"/>
    <col min="12546" max="12546" width="9.375" style="180" customWidth="1"/>
    <col min="12547" max="12547" width="9.25" style="180" customWidth="1"/>
    <col min="12548" max="12548" width="10.25" style="180" customWidth="1"/>
    <col min="12549" max="12549" width="9.25" style="180" customWidth="1"/>
    <col min="12550" max="12550" width="10.25" style="180" customWidth="1"/>
    <col min="12551" max="12551" width="0.875" style="180" customWidth="1"/>
    <col min="12552" max="12554" width="8.5" style="180" customWidth="1"/>
    <col min="12555" max="12555" width="8" style="180" customWidth="1"/>
    <col min="12556" max="12799" width="9" style="180"/>
    <col min="12800" max="12800" width="47.875" style="180" customWidth="1"/>
    <col min="12801" max="12801" width="11.375" style="180" customWidth="1"/>
    <col min="12802" max="12802" width="9.375" style="180" customWidth="1"/>
    <col min="12803" max="12803" width="9.25" style="180" customWidth="1"/>
    <col min="12804" max="12804" width="10.25" style="180" customWidth="1"/>
    <col min="12805" max="12805" width="9.25" style="180" customWidth="1"/>
    <col min="12806" max="12806" width="10.25" style="180" customWidth="1"/>
    <col min="12807" max="12807" width="0.875" style="180" customWidth="1"/>
    <col min="12808" max="12810" width="8.5" style="180" customWidth="1"/>
    <col min="12811" max="12811" width="8" style="180" customWidth="1"/>
    <col min="12812" max="13055" width="9" style="180"/>
    <col min="13056" max="13056" width="47.875" style="180" customWidth="1"/>
    <col min="13057" max="13057" width="11.375" style="180" customWidth="1"/>
    <col min="13058" max="13058" width="9.375" style="180" customWidth="1"/>
    <col min="13059" max="13059" width="9.25" style="180" customWidth="1"/>
    <col min="13060" max="13060" width="10.25" style="180" customWidth="1"/>
    <col min="13061" max="13061" width="9.25" style="180" customWidth="1"/>
    <col min="13062" max="13062" width="10.25" style="180" customWidth="1"/>
    <col min="13063" max="13063" width="0.875" style="180" customWidth="1"/>
    <col min="13064" max="13066" width="8.5" style="180" customWidth="1"/>
    <col min="13067" max="13067" width="8" style="180" customWidth="1"/>
    <col min="13068" max="13311" width="9" style="180"/>
    <col min="13312" max="13312" width="47.875" style="180" customWidth="1"/>
    <col min="13313" max="13313" width="11.375" style="180" customWidth="1"/>
    <col min="13314" max="13314" width="9.375" style="180" customWidth="1"/>
    <col min="13315" max="13315" width="9.25" style="180" customWidth="1"/>
    <col min="13316" max="13316" width="10.25" style="180" customWidth="1"/>
    <col min="13317" max="13317" width="9.25" style="180" customWidth="1"/>
    <col min="13318" max="13318" width="10.25" style="180" customWidth="1"/>
    <col min="13319" max="13319" width="0.875" style="180" customWidth="1"/>
    <col min="13320" max="13322" width="8.5" style="180" customWidth="1"/>
    <col min="13323" max="13323" width="8" style="180" customWidth="1"/>
    <col min="13324" max="13567" width="9" style="180"/>
    <col min="13568" max="13568" width="47.875" style="180" customWidth="1"/>
    <col min="13569" max="13569" width="11.375" style="180" customWidth="1"/>
    <col min="13570" max="13570" width="9.375" style="180" customWidth="1"/>
    <col min="13571" max="13571" width="9.25" style="180" customWidth="1"/>
    <col min="13572" max="13572" width="10.25" style="180" customWidth="1"/>
    <col min="13573" max="13573" width="9.25" style="180" customWidth="1"/>
    <col min="13574" max="13574" width="10.25" style="180" customWidth="1"/>
    <col min="13575" max="13575" width="0.875" style="180" customWidth="1"/>
    <col min="13576" max="13578" width="8.5" style="180" customWidth="1"/>
    <col min="13579" max="13579" width="8" style="180" customWidth="1"/>
    <col min="13580" max="13823" width="9" style="180"/>
    <col min="13824" max="13824" width="47.875" style="180" customWidth="1"/>
    <col min="13825" max="13825" width="11.375" style="180" customWidth="1"/>
    <col min="13826" max="13826" width="9.375" style="180" customWidth="1"/>
    <col min="13827" max="13827" width="9.25" style="180" customWidth="1"/>
    <col min="13828" max="13828" width="10.25" style="180" customWidth="1"/>
    <col min="13829" max="13829" width="9.25" style="180" customWidth="1"/>
    <col min="13830" max="13830" width="10.25" style="180" customWidth="1"/>
    <col min="13831" max="13831" width="0.875" style="180" customWidth="1"/>
    <col min="13832" max="13834" width="8.5" style="180" customWidth="1"/>
    <col min="13835" max="13835" width="8" style="180" customWidth="1"/>
    <col min="13836" max="14079" width="9" style="180"/>
    <col min="14080" max="14080" width="47.875" style="180" customWidth="1"/>
    <col min="14081" max="14081" width="11.375" style="180" customWidth="1"/>
    <col min="14082" max="14082" width="9.375" style="180" customWidth="1"/>
    <col min="14083" max="14083" width="9.25" style="180" customWidth="1"/>
    <col min="14084" max="14084" width="10.25" style="180" customWidth="1"/>
    <col min="14085" max="14085" width="9.25" style="180" customWidth="1"/>
    <col min="14086" max="14086" width="10.25" style="180" customWidth="1"/>
    <col min="14087" max="14087" width="0.875" style="180" customWidth="1"/>
    <col min="14088" max="14090" width="8.5" style="180" customWidth="1"/>
    <col min="14091" max="14091" width="8" style="180" customWidth="1"/>
    <col min="14092" max="14335" width="9" style="180"/>
    <col min="14336" max="14336" width="47.875" style="180" customWidth="1"/>
    <col min="14337" max="14337" width="11.375" style="180" customWidth="1"/>
    <col min="14338" max="14338" width="9.375" style="180" customWidth="1"/>
    <col min="14339" max="14339" width="9.25" style="180" customWidth="1"/>
    <col min="14340" max="14340" width="10.25" style="180" customWidth="1"/>
    <col min="14341" max="14341" width="9.25" style="180" customWidth="1"/>
    <col min="14342" max="14342" width="10.25" style="180" customWidth="1"/>
    <col min="14343" max="14343" width="0.875" style="180" customWidth="1"/>
    <col min="14344" max="14346" width="8.5" style="180" customWidth="1"/>
    <col min="14347" max="14347" width="8" style="180" customWidth="1"/>
    <col min="14348" max="14591" width="9" style="180"/>
    <col min="14592" max="14592" width="47.875" style="180" customWidth="1"/>
    <col min="14593" max="14593" width="11.375" style="180" customWidth="1"/>
    <col min="14594" max="14594" width="9.375" style="180" customWidth="1"/>
    <col min="14595" max="14595" width="9.25" style="180" customWidth="1"/>
    <col min="14596" max="14596" width="10.25" style="180" customWidth="1"/>
    <col min="14597" max="14597" width="9.25" style="180" customWidth="1"/>
    <col min="14598" max="14598" width="10.25" style="180" customWidth="1"/>
    <col min="14599" max="14599" width="0.875" style="180" customWidth="1"/>
    <col min="14600" max="14602" width="8.5" style="180" customWidth="1"/>
    <col min="14603" max="14603" width="8" style="180" customWidth="1"/>
    <col min="14604" max="14847" width="9" style="180"/>
    <col min="14848" max="14848" width="47.875" style="180" customWidth="1"/>
    <col min="14849" max="14849" width="11.375" style="180" customWidth="1"/>
    <col min="14850" max="14850" width="9.375" style="180" customWidth="1"/>
    <col min="14851" max="14851" width="9.25" style="180" customWidth="1"/>
    <col min="14852" max="14852" width="10.25" style="180" customWidth="1"/>
    <col min="14853" max="14853" width="9.25" style="180" customWidth="1"/>
    <col min="14854" max="14854" width="10.25" style="180" customWidth="1"/>
    <col min="14855" max="14855" width="0.875" style="180" customWidth="1"/>
    <col min="14856" max="14858" width="8.5" style="180" customWidth="1"/>
    <col min="14859" max="14859" width="8" style="180" customWidth="1"/>
    <col min="14860" max="15103" width="9" style="180"/>
    <col min="15104" max="15104" width="47.875" style="180" customWidth="1"/>
    <col min="15105" max="15105" width="11.375" style="180" customWidth="1"/>
    <col min="15106" max="15106" width="9.375" style="180" customWidth="1"/>
    <col min="15107" max="15107" width="9.25" style="180" customWidth="1"/>
    <col min="15108" max="15108" width="10.25" style="180" customWidth="1"/>
    <col min="15109" max="15109" width="9.25" style="180" customWidth="1"/>
    <col min="15110" max="15110" width="10.25" style="180" customWidth="1"/>
    <col min="15111" max="15111" width="0.875" style="180" customWidth="1"/>
    <col min="15112" max="15114" width="8.5" style="180" customWidth="1"/>
    <col min="15115" max="15115" width="8" style="180" customWidth="1"/>
    <col min="15116" max="15359" width="9" style="180"/>
    <col min="15360" max="15360" width="47.875" style="180" customWidth="1"/>
    <col min="15361" max="15361" width="11.375" style="180" customWidth="1"/>
    <col min="15362" max="15362" width="9.375" style="180" customWidth="1"/>
    <col min="15363" max="15363" width="9.25" style="180" customWidth="1"/>
    <col min="15364" max="15364" width="10.25" style="180" customWidth="1"/>
    <col min="15365" max="15365" width="9.25" style="180" customWidth="1"/>
    <col min="15366" max="15366" width="10.25" style="180" customWidth="1"/>
    <col min="15367" max="15367" width="0.875" style="180" customWidth="1"/>
    <col min="15368" max="15370" width="8.5" style="180" customWidth="1"/>
    <col min="15371" max="15371" width="8" style="180" customWidth="1"/>
    <col min="15372" max="15615" width="9" style="180"/>
    <col min="15616" max="15616" width="47.875" style="180" customWidth="1"/>
    <col min="15617" max="15617" width="11.375" style="180" customWidth="1"/>
    <col min="15618" max="15618" width="9.375" style="180" customWidth="1"/>
    <col min="15619" max="15619" width="9.25" style="180" customWidth="1"/>
    <col min="15620" max="15620" width="10.25" style="180" customWidth="1"/>
    <col min="15621" max="15621" width="9.25" style="180" customWidth="1"/>
    <col min="15622" max="15622" width="10.25" style="180" customWidth="1"/>
    <col min="15623" max="15623" width="0.875" style="180" customWidth="1"/>
    <col min="15624" max="15626" width="8.5" style="180" customWidth="1"/>
    <col min="15627" max="15627" width="8" style="180" customWidth="1"/>
    <col min="15628" max="15871" width="9" style="180"/>
    <col min="15872" max="15872" width="47.875" style="180" customWidth="1"/>
    <col min="15873" max="15873" width="11.375" style="180" customWidth="1"/>
    <col min="15874" max="15874" width="9.375" style="180" customWidth="1"/>
    <col min="15875" max="15875" width="9.25" style="180" customWidth="1"/>
    <col min="15876" max="15876" width="10.25" style="180" customWidth="1"/>
    <col min="15877" max="15877" width="9.25" style="180" customWidth="1"/>
    <col min="15878" max="15878" width="10.25" style="180" customWidth="1"/>
    <col min="15879" max="15879" width="0.875" style="180" customWidth="1"/>
    <col min="15880" max="15882" width="8.5" style="180" customWidth="1"/>
    <col min="15883" max="15883" width="8" style="180" customWidth="1"/>
    <col min="15884" max="16127" width="9" style="180"/>
    <col min="16128" max="16128" width="47.875" style="180" customWidth="1"/>
    <col min="16129" max="16129" width="11.375" style="180" customWidth="1"/>
    <col min="16130" max="16130" width="9.375" style="180" customWidth="1"/>
    <col min="16131" max="16131" width="9.25" style="180" customWidth="1"/>
    <col min="16132" max="16132" width="10.25" style="180" customWidth="1"/>
    <col min="16133" max="16133" width="9.25" style="180" customWidth="1"/>
    <col min="16134" max="16134" width="10.25" style="180" customWidth="1"/>
    <col min="16135" max="16135" width="0.875" style="180" customWidth="1"/>
    <col min="16136" max="16138" width="8.5" style="180" customWidth="1"/>
    <col min="16139" max="16139" width="8" style="180" customWidth="1"/>
    <col min="16140" max="16384" width="9" style="180"/>
  </cols>
  <sheetData>
    <row r="1" spans="1:7" s="23" customFormat="1" ht="15" customHeight="1" x14ac:dyDescent="0.3">
      <c r="A1" s="237"/>
      <c r="B1" s="237"/>
      <c r="C1" s="237"/>
      <c r="D1" s="237"/>
      <c r="E1" s="237"/>
      <c r="F1" s="238"/>
      <c r="G1" s="21" t="s">
        <v>113</v>
      </c>
    </row>
    <row r="2" spans="1:7" s="23" customFormat="1" ht="30" customHeight="1" x14ac:dyDescent="0.2">
      <c r="A2" s="454" t="s">
        <v>102</v>
      </c>
      <c r="B2" s="454"/>
      <c r="C2" s="454"/>
      <c r="D2" s="454"/>
      <c r="E2" s="454"/>
      <c r="F2" s="454"/>
      <c r="G2" s="454"/>
    </row>
    <row r="3" spans="1:7" s="23" customFormat="1" ht="5.0999999999999996" customHeight="1" x14ac:dyDescent="0.3">
      <c r="A3" s="134"/>
      <c r="B3" s="134"/>
      <c r="C3" s="134"/>
      <c r="D3" s="134"/>
      <c r="E3" s="134"/>
      <c r="F3" s="134"/>
      <c r="G3" s="134"/>
    </row>
    <row r="4" spans="1:7" s="298" customFormat="1" ht="5.0999999999999996" customHeight="1" x14ac:dyDescent="0.3">
      <c r="A4" s="135"/>
      <c r="B4" s="135"/>
      <c r="C4" s="135"/>
      <c r="D4" s="135"/>
      <c r="E4" s="135"/>
      <c r="F4" s="135"/>
    </row>
    <row r="5" spans="1:7" s="137" customFormat="1" ht="20.100000000000001" customHeight="1" x14ac:dyDescent="0.3">
      <c r="A5" s="136" t="s">
        <v>154</v>
      </c>
      <c r="F5" s="25"/>
      <c r="G5" s="25" t="s">
        <v>239</v>
      </c>
    </row>
    <row r="6" spans="1:7" s="17" customFormat="1" ht="5.0999999999999996" customHeight="1" x14ac:dyDescent="0.25">
      <c r="A6" s="228"/>
      <c r="B6" s="229"/>
      <c r="C6" s="229"/>
      <c r="D6" s="229"/>
      <c r="E6" s="229"/>
      <c r="F6" s="229"/>
      <c r="G6" s="280"/>
    </row>
    <row r="7" spans="1:7" s="143" customFormat="1" ht="15" customHeight="1" x14ac:dyDescent="0.2">
      <c r="A7" s="468" t="s">
        <v>128</v>
      </c>
      <c r="B7" s="468"/>
      <c r="C7" s="469" t="s">
        <v>129</v>
      </c>
      <c r="D7" s="469"/>
      <c r="E7" s="469"/>
      <c r="F7" s="469"/>
      <c r="G7" s="469"/>
    </row>
    <row r="8" spans="1:7" s="143" customFormat="1" ht="53.1" customHeight="1" x14ac:dyDescent="0.2">
      <c r="A8" s="468"/>
      <c r="B8" s="468"/>
      <c r="C8" s="232" t="s">
        <v>130</v>
      </c>
      <c r="D8" s="232" t="s">
        <v>135</v>
      </c>
      <c r="E8" s="232" t="s">
        <v>131</v>
      </c>
      <c r="F8" s="232" t="s">
        <v>136</v>
      </c>
      <c r="G8" s="309" t="s">
        <v>138</v>
      </c>
    </row>
    <row r="9" spans="1:7" s="143" customFormat="1" ht="5.0999999999999996" customHeight="1" x14ac:dyDescent="0.2">
      <c r="A9" s="233"/>
      <c r="B9" s="310"/>
      <c r="C9" s="311"/>
      <c r="D9" s="312"/>
      <c r="E9" s="311"/>
      <c r="F9" s="311"/>
      <c r="G9" s="313"/>
    </row>
    <row r="10" spans="1:7" s="149" customFormat="1" ht="5.0999999999999996" customHeight="1" x14ac:dyDescent="0.2">
      <c r="A10" s="179"/>
      <c r="B10" s="179"/>
      <c r="C10" s="179"/>
      <c r="D10" s="179"/>
      <c r="E10" s="179"/>
      <c r="F10" s="179"/>
      <c r="G10" s="179"/>
    </row>
    <row r="11" spans="1:7" s="23" customFormat="1" ht="15" customHeight="1" x14ac:dyDescent="0.3">
      <c r="A11" s="152" t="s">
        <v>3</v>
      </c>
      <c r="B11" s="153">
        <v>43180</v>
      </c>
      <c r="C11" s="40">
        <v>9.5143247562359594</v>
      </c>
      <c r="D11" s="40">
        <v>1.9107395140931516</v>
      </c>
      <c r="E11" s="40">
        <v>28.674988998772495</v>
      </c>
      <c r="F11" s="40">
        <v>38.263427287676308</v>
      </c>
      <c r="G11" s="40">
        <v>21.636519443222085</v>
      </c>
    </row>
    <row r="12" spans="1:7" s="159" customFormat="1" ht="5.0999999999999996" customHeight="1" x14ac:dyDescent="0.3">
      <c r="A12" s="157"/>
      <c r="B12" s="158"/>
      <c r="C12" s="158"/>
      <c r="D12" s="158"/>
      <c r="E12" s="158"/>
      <c r="F12" s="158"/>
      <c r="G12" s="158"/>
    </row>
    <row r="13" spans="1:7" s="23" customFormat="1" ht="15" customHeight="1" x14ac:dyDescent="0.3">
      <c r="A13" s="160" t="s">
        <v>85</v>
      </c>
      <c r="B13" s="118">
        <v>6060</v>
      </c>
      <c r="C13" s="165">
        <v>59.548153034300789</v>
      </c>
      <c r="D13" s="165">
        <v>8.1134564643799472</v>
      </c>
      <c r="E13" s="165">
        <v>31.942612137203163</v>
      </c>
      <c r="F13" s="165">
        <v>0.39577836411609502</v>
      </c>
      <c r="G13" s="165" t="s">
        <v>240</v>
      </c>
    </row>
    <row r="14" spans="1:7" s="159" customFormat="1" ht="5.0999999999999996" customHeight="1" x14ac:dyDescent="0.3">
      <c r="A14" s="157"/>
      <c r="B14" s="158"/>
      <c r="C14" s="158"/>
      <c r="D14" s="158"/>
      <c r="E14" s="158"/>
      <c r="F14" s="158"/>
      <c r="G14" s="158"/>
    </row>
    <row r="15" spans="1:7" s="164" customFormat="1" ht="12.95" customHeight="1" x14ac:dyDescent="0.3">
      <c r="A15" s="162" t="s">
        <v>155</v>
      </c>
      <c r="B15" s="163">
        <v>860</v>
      </c>
      <c r="C15" s="158">
        <v>42.013888888888893</v>
      </c>
      <c r="D15" s="158">
        <v>5.4398148148148149</v>
      </c>
      <c r="E15" s="158">
        <v>52.546296296296291</v>
      </c>
      <c r="F15" s="158" t="s">
        <v>240</v>
      </c>
      <c r="G15" s="158" t="s">
        <v>240</v>
      </c>
    </row>
    <row r="16" spans="1:7" s="164" customFormat="1" ht="12.95" customHeight="1" x14ac:dyDescent="0.3">
      <c r="A16" s="162" t="s">
        <v>156</v>
      </c>
      <c r="B16" s="163">
        <v>750</v>
      </c>
      <c r="C16" s="158">
        <v>98.125836680053553</v>
      </c>
      <c r="D16" s="158">
        <v>0.13386880856760375</v>
      </c>
      <c r="E16" s="158">
        <v>1.7402945113788488</v>
      </c>
      <c r="F16" s="158" t="s">
        <v>240</v>
      </c>
      <c r="G16" s="158" t="s">
        <v>240</v>
      </c>
    </row>
    <row r="17" spans="1:7" s="164" customFormat="1" ht="12.95" customHeight="1" x14ac:dyDescent="0.3">
      <c r="A17" s="162" t="s">
        <v>157</v>
      </c>
      <c r="B17" s="163">
        <v>440</v>
      </c>
      <c r="C17" s="158">
        <v>32.199546485260768</v>
      </c>
      <c r="D17" s="158">
        <v>12.471655328798185</v>
      </c>
      <c r="E17" s="158">
        <v>55.328798185941039</v>
      </c>
      <c r="F17" s="158" t="s">
        <v>240</v>
      </c>
      <c r="G17" s="158" t="s">
        <v>240</v>
      </c>
    </row>
    <row r="18" spans="1:7" s="164" customFormat="1" ht="12.95" customHeight="1" x14ac:dyDescent="0.3">
      <c r="A18" s="162" t="s">
        <v>158</v>
      </c>
      <c r="B18" s="163">
        <v>390</v>
      </c>
      <c r="C18" s="158">
        <v>31.007751937984494</v>
      </c>
      <c r="D18" s="158">
        <v>32.299741602067186</v>
      </c>
      <c r="E18" s="158">
        <v>30.749354005167955</v>
      </c>
      <c r="F18" s="158">
        <v>5.9431524547803614</v>
      </c>
      <c r="G18" s="158" t="s">
        <v>240</v>
      </c>
    </row>
    <row r="19" spans="1:7" s="164" customFormat="1" ht="12.95" customHeight="1" x14ac:dyDescent="0.3">
      <c r="A19" s="162" t="s">
        <v>159</v>
      </c>
      <c r="B19" s="163">
        <v>380</v>
      </c>
      <c r="C19" s="158">
        <v>83.727034120734913</v>
      </c>
      <c r="D19" s="158">
        <v>16.27296587926509</v>
      </c>
      <c r="E19" s="158" t="s">
        <v>240</v>
      </c>
      <c r="F19" s="158" t="s">
        <v>240</v>
      </c>
      <c r="G19" s="158" t="s">
        <v>240</v>
      </c>
    </row>
    <row r="20" spans="1:7" s="164" customFormat="1" ht="12.95" customHeight="1" x14ac:dyDescent="0.3">
      <c r="A20" s="162" t="s">
        <v>160</v>
      </c>
      <c r="B20" s="163">
        <v>320</v>
      </c>
      <c r="C20" s="158">
        <v>66.561514195583598</v>
      </c>
      <c r="D20" s="158">
        <v>2.2082018927444795</v>
      </c>
      <c r="E20" s="158">
        <v>31.230283911671926</v>
      </c>
      <c r="F20" s="158" t="s">
        <v>240</v>
      </c>
      <c r="G20" s="158" t="s">
        <v>240</v>
      </c>
    </row>
    <row r="21" spans="1:7" s="164" customFormat="1" ht="12.95" customHeight="1" x14ac:dyDescent="0.3">
      <c r="A21" s="162" t="s">
        <v>161</v>
      </c>
      <c r="B21" s="163">
        <v>310</v>
      </c>
      <c r="C21" s="158">
        <v>28.104575163398692</v>
      </c>
      <c r="D21" s="158">
        <v>15.359477124183007</v>
      </c>
      <c r="E21" s="158">
        <v>56.535947712418299</v>
      </c>
      <c r="F21" s="158" t="s">
        <v>240</v>
      </c>
      <c r="G21" s="158" t="s">
        <v>240</v>
      </c>
    </row>
    <row r="22" spans="1:7" s="164" customFormat="1" ht="12.95" customHeight="1" x14ac:dyDescent="0.3">
      <c r="A22" s="162" t="s">
        <v>162</v>
      </c>
      <c r="B22" s="163">
        <v>250</v>
      </c>
      <c r="C22" s="158">
        <v>83.464566929133852</v>
      </c>
      <c r="D22" s="158">
        <v>16.535433070866144</v>
      </c>
      <c r="E22" s="158" t="s">
        <v>240</v>
      </c>
      <c r="F22" s="158" t="s">
        <v>240</v>
      </c>
      <c r="G22" s="158" t="s">
        <v>240</v>
      </c>
    </row>
    <row r="23" spans="1:7" s="164" customFormat="1" ht="12.95" customHeight="1" x14ac:dyDescent="0.3">
      <c r="A23" s="162" t="s">
        <v>163</v>
      </c>
      <c r="B23" s="163">
        <v>250</v>
      </c>
      <c r="C23" s="158">
        <v>25.099601593625497</v>
      </c>
      <c r="D23" s="158" t="s">
        <v>240</v>
      </c>
      <c r="E23" s="158">
        <v>74.900398406374507</v>
      </c>
      <c r="F23" s="158" t="s">
        <v>240</v>
      </c>
      <c r="G23" s="158" t="s">
        <v>240</v>
      </c>
    </row>
    <row r="24" spans="1:7" s="164" customFormat="1" ht="12.95" customHeight="1" x14ac:dyDescent="0.3">
      <c r="A24" s="162" t="s">
        <v>164</v>
      </c>
      <c r="B24" s="163">
        <v>230</v>
      </c>
      <c r="C24" s="158">
        <v>100</v>
      </c>
      <c r="D24" s="158" t="s">
        <v>240</v>
      </c>
      <c r="E24" s="158" t="s">
        <v>240</v>
      </c>
      <c r="F24" s="158" t="s">
        <v>240</v>
      </c>
      <c r="G24" s="158" t="s">
        <v>240</v>
      </c>
    </row>
    <row r="25" spans="1:7" s="164" customFormat="1" ht="12.95" customHeight="1" x14ac:dyDescent="0.3">
      <c r="A25" s="162" t="s">
        <v>165</v>
      </c>
      <c r="B25" s="163">
        <v>170</v>
      </c>
      <c r="C25" s="158">
        <v>11.494252873563218</v>
      </c>
      <c r="D25" s="158">
        <v>14.367816091954023</v>
      </c>
      <c r="E25" s="158">
        <v>74.137931034482762</v>
      </c>
      <c r="F25" s="158" t="s">
        <v>240</v>
      </c>
      <c r="G25" s="158" t="s">
        <v>240</v>
      </c>
    </row>
    <row r="26" spans="1:7" s="164" customFormat="1" ht="12.95" customHeight="1" x14ac:dyDescent="0.3">
      <c r="A26" s="162" t="s">
        <v>166</v>
      </c>
      <c r="B26" s="163">
        <v>160</v>
      </c>
      <c r="C26" s="158">
        <v>36.30573248407643</v>
      </c>
      <c r="D26" s="158">
        <v>4.4585987261146496</v>
      </c>
      <c r="E26" s="158">
        <v>59.235668789808912</v>
      </c>
      <c r="F26" s="158" t="s">
        <v>240</v>
      </c>
      <c r="G26" s="158" t="s">
        <v>240</v>
      </c>
    </row>
    <row r="27" spans="1:7" s="164" customFormat="1" ht="12.95" customHeight="1" x14ac:dyDescent="0.3">
      <c r="A27" s="162" t="s">
        <v>167</v>
      </c>
      <c r="B27" s="163">
        <v>1550</v>
      </c>
      <c r="C27" s="158">
        <v>67.824967824967828</v>
      </c>
      <c r="D27" s="158">
        <v>4.7619047619047619</v>
      </c>
      <c r="E27" s="158">
        <v>27.348777348777347</v>
      </c>
      <c r="F27" s="158">
        <v>6.4350064350064351E-2</v>
      </c>
      <c r="G27" s="158" t="s">
        <v>240</v>
      </c>
    </row>
    <row r="28" spans="1:7" s="159" customFormat="1" ht="5.0999999999999996" customHeight="1" x14ac:dyDescent="0.3">
      <c r="A28" s="157"/>
      <c r="B28" s="158"/>
      <c r="C28" s="158"/>
      <c r="D28" s="158"/>
      <c r="E28" s="158"/>
      <c r="F28" s="158"/>
      <c r="G28" s="158"/>
    </row>
    <row r="29" spans="1:7" s="23" customFormat="1" ht="15" customHeight="1" x14ac:dyDescent="0.3">
      <c r="A29" s="160" t="s">
        <v>52</v>
      </c>
      <c r="B29" s="118">
        <v>16050</v>
      </c>
      <c r="C29" s="165">
        <v>3.0961873909793174</v>
      </c>
      <c r="D29" s="165">
        <v>0.78494891602292549</v>
      </c>
      <c r="E29" s="165">
        <v>46.293296785447296</v>
      </c>
      <c r="F29" s="165">
        <v>42.075753800149513</v>
      </c>
      <c r="G29" s="165">
        <v>7.7498131074009464</v>
      </c>
    </row>
    <row r="30" spans="1:7" s="159" customFormat="1" ht="5.0999999999999996" customHeight="1" x14ac:dyDescent="0.3">
      <c r="A30" s="157"/>
      <c r="B30" s="158"/>
      <c r="C30" s="158"/>
      <c r="D30" s="158"/>
      <c r="E30" s="158"/>
      <c r="F30" s="158"/>
      <c r="G30" s="158"/>
    </row>
    <row r="31" spans="1:7" s="164" customFormat="1" ht="12.95" customHeight="1" x14ac:dyDescent="0.3">
      <c r="A31" s="162" t="s">
        <v>168</v>
      </c>
      <c r="B31" s="163">
        <v>5830</v>
      </c>
      <c r="C31" s="158" t="s">
        <v>240</v>
      </c>
      <c r="D31" s="158">
        <v>0.63453953009775343</v>
      </c>
      <c r="E31" s="158">
        <v>35.242668495969816</v>
      </c>
      <c r="F31" s="158">
        <v>51.500600240096041</v>
      </c>
      <c r="G31" s="158">
        <v>12.622191733836392</v>
      </c>
    </row>
    <row r="32" spans="1:7" s="164" customFormat="1" ht="12.95" customHeight="1" x14ac:dyDescent="0.3">
      <c r="A32" s="162" t="s">
        <v>169</v>
      </c>
      <c r="B32" s="163">
        <v>4490</v>
      </c>
      <c r="C32" s="158">
        <v>0.53487853799866281</v>
      </c>
      <c r="D32" s="158">
        <v>0.1337196344996657</v>
      </c>
      <c r="E32" s="158">
        <v>40.829061733897923</v>
      </c>
      <c r="F32" s="158">
        <v>47.448183641631381</v>
      </c>
      <c r="G32" s="158">
        <v>11.054156451972364</v>
      </c>
    </row>
    <row r="33" spans="1:7" s="164" customFormat="1" ht="12.95" customHeight="1" x14ac:dyDescent="0.3">
      <c r="A33" s="162" t="s">
        <v>170</v>
      </c>
      <c r="B33" s="163">
        <v>2170</v>
      </c>
      <c r="C33" s="158">
        <v>3.3195020746887969</v>
      </c>
      <c r="D33" s="158">
        <v>2.4896265560165975</v>
      </c>
      <c r="E33" s="158">
        <v>72.291378515444904</v>
      </c>
      <c r="F33" s="158">
        <v>21.899492853849701</v>
      </c>
      <c r="G33" s="158" t="s">
        <v>240</v>
      </c>
    </row>
    <row r="34" spans="1:7" s="164" customFormat="1" ht="12.95" customHeight="1" x14ac:dyDescent="0.3">
      <c r="A34" s="162" t="s">
        <v>171</v>
      </c>
      <c r="B34" s="163">
        <v>1180</v>
      </c>
      <c r="C34" s="158">
        <v>26.542688081149617</v>
      </c>
      <c r="D34" s="158">
        <v>0.50718512256973791</v>
      </c>
      <c r="E34" s="158">
        <v>65.257819103972949</v>
      </c>
      <c r="F34" s="158">
        <v>7.6923076923076925</v>
      </c>
      <c r="G34" s="158" t="s">
        <v>240</v>
      </c>
    </row>
    <row r="35" spans="1:7" s="164" customFormat="1" ht="12.95" customHeight="1" x14ac:dyDescent="0.3">
      <c r="A35" s="162" t="s">
        <v>172</v>
      </c>
      <c r="B35" s="163">
        <v>540</v>
      </c>
      <c r="C35" s="158" t="s">
        <v>240</v>
      </c>
      <c r="D35" s="158" t="s">
        <v>240</v>
      </c>
      <c r="E35" s="158">
        <v>8.0223880597014929</v>
      </c>
      <c r="F35" s="158">
        <v>91.977611940298516</v>
      </c>
      <c r="G35" s="158" t="s">
        <v>240</v>
      </c>
    </row>
    <row r="36" spans="1:7" s="164" customFormat="1" ht="12.95" customHeight="1" x14ac:dyDescent="0.3">
      <c r="A36" s="162" t="s">
        <v>173</v>
      </c>
      <c r="B36" s="163">
        <v>430</v>
      </c>
      <c r="C36" s="158" t="s">
        <v>240</v>
      </c>
      <c r="D36" s="158" t="s">
        <v>240</v>
      </c>
      <c r="E36" s="158">
        <v>77.829099307159353</v>
      </c>
      <c r="F36" s="158">
        <v>22.170900692840647</v>
      </c>
      <c r="G36" s="158" t="s">
        <v>240</v>
      </c>
    </row>
    <row r="37" spans="1:7" s="164" customFormat="1" ht="12.95" customHeight="1" x14ac:dyDescent="0.3">
      <c r="A37" s="162" t="s">
        <v>174</v>
      </c>
      <c r="B37" s="163">
        <v>370</v>
      </c>
      <c r="C37" s="158" t="s">
        <v>240</v>
      </c>
      <c r="D37" s="158" t="s">
        <v>240</v>
      </c>
      <c r="E37" s="158">
        <v>66.393442622950815</v>
      </c>
      <c r="F37" s="158">
        <v>33.606557377049178</v>
      </c>
      <c r="G37" s="158" t="s">
        <v>240</v>
      </c>
    </row>
    <row r="38" spans="1:7" s="164" customFormat="1" ht="12.95" customHeight="1" x14ac:dyDescent="0.3">
      <c r="A38" s="162" t="s">
        <v>175</v>
      </c>
      <c r="B38" s="163">
        <v>220</v>
      </c>
      <c r="C38" s="158">
        <v>17.117117117117118</v>
      </c>
      <c r="D38" s="158">
        <v>2.2522522522522523</v>
      </c>
      <c r="E38" s="158">
        <v>69.369369369369366</v>
      </c>
      <c r="F38" s="158">
        <v>11.261261261261261</v>
      </c>
      <c r="G38" s="158" t="s">
        <v>240</v>
      </c>
    </row>
    <row r="39" spans="1:7" s="164" customFormat="1" ht="12.95" customHeight="1" x14ac:dyDescent="0.3">
      <c r="A39" s="162" t="s">
        <v>176</v>
      </c>
      <c r="B39" s="163">
        <v>210</v>
      </c>
      <c r="C39" s="158">
        <v>13.270142180094787</v>
      </c>
      <c r="D39" s="158">
        <v>0.47393364928909953</v>
      </c>
      <c r="E39" s="158">
        <v>45.497630331753555</v>
      </c>
      <c r="F39" s="158">
        <v>40.758293838862556</v>
      </c>
      <c r="G39" s="158" t="s">
        <v>240</v>
      </c>
    </row>
    <row r="40" spans="1:7" s="164" customFormat="1" ht="12.95" customHeight="1" x14ac:dyDescent="0.3">
      <c r="A40" s="162" t="s">
        <v>167</v>
      </c>
      <c r="B40" s="163">
        <v>610</v>
      </c>
      <c r="C40" s="158">
        <v>3.4201954397394139</v>
      </c>
      <c r="D40" s="158">
        <v>2.768729641693811</v>
      </c>
      <c r="E40" s="158">
        <v>53.908794788273617</v>
      </c>
      <c r="F40" s="158">
        <v>37.947882736156352</v>
      </c>
      <c r="G40" s="158">
        <v>1.9543973941368076</v>
      </c>
    </row>
    <row r="41" spans="1:7" s="159" customFormat="1" ht="5.0999999999999996" customHeight="1" x14ac:dyDescent="0.3">
      <c r="A41" s="157"/>
      <c r="B41" s="158"/>
      <c r="C41" s="158"/>
      <c r="D41" s="158"/>
      <c r="E41" s="158"/>
      <c r="F41" s="158"/>
      <c r="G41" s="158"/>
    </row>
    <row r="42" spans="1:7" s="23" customFormat="1" ht="15" customHeight="1" x14ac:dyDescent="0.3">
      <c r="A42" s="160" t="s">
        <v>54</v>
      </c>
      <c r="B42" s="118">
        <v>13600</v>
      </c>
      <c r="C42" s="165" t="s">
        <v>240</v>
      </c>
      <c r="D42" s="165">
        <v>1.5220588235294117</v>
      </c>
      <c r="E42" s="165">
        <v>19.139705882352942</v>
      </c>
      <c r="F42" s="165">
        <v>48.779411764705884</v>
      </c>
      <c r="G42" s="165">
        <v>30.558823529411764</v>
      </c>
    </row>
    <row r="43" spans="1:7" s="159" customFormat="1" ht="4.5" customHeight="1" x14ac:dyDescent="0.3">
      <c r="A43" s="157"/>
      <c r="B43" s="158"/>
      <c r="C43" s="158"/>
      <c r="D43" s="158"/>
      <c r="E43" s="158"/>
      <c r="F43" s="158"/>
      <c r="G43" s="158"/>
    </row>
    <row r="44" spans="1:7" s="164" customFormat="1" ht="12.95" customHeight="1" x14ac:dyDescent="0.3">
      <c r="A44" s="162" t="s">
        <v>177</v>
      </c>
      <c r="B44" s="163">
        <v>3170</v>
      </c>
      <c r="C44" s="158" t="s">
        <v>240</v>
      </c>
      <c r="D44" s="158" t="s">
        <v>240</v>
      </c>
      <c r="E44" s="158">
        <v>15.540113708149084</v>
      </c>
      <c r="F44" s="158">
        <v>53.31648768161719</v>
      </c>
      <c r="G44" s="158">
        <v>31.143398610233735</v>
      </c>
    </row>
    <row r="45" spans="1:7" s="164" customFormat="1" ht="12.95" customHeight="1" x14ac:dyDescent="0.3">
      <c r="A45" s="162" t="s">
        <v>178</v>
      </c>
      <c r="B45" s="163">
        <v>2690</v>
      </c>
      <c r="C45" s="158" t="s">
        <v>240</v>
      </c>
      <c r="D45" s="158" t="s">
        <v>240</v>
      </c>
      <c r="E45" s="158">
        <v>12.300260126347084</v>
      </c>
      <c r="F45" s="158">
        <v>39.687848383500558</v>
      </c>
      <c r="G45" s="158">
        <v>48.011891490152358</v>
      </c>
    </row>
    <row r="46" spans="1:7" s="164" customFormat="1" ht="12.95" customHeight="1" x14ac:dyDescent="0.3">
      <c r="A46" s="162" t="s">
        <v>179</v>
      </c>
      <c r="B46" s="163">
        <v>1100</v>
      </c>
      <c r="C46" s="158" t="s">
        <v>240</v>
      </c>
      <c r="D46" s="158" t="s">
        <v>240</v>
      </c>
      <c r="E46" s="158">
        <v>8.4239130434782616</v>
      </c>
      <c r="F46" s="158">
        <v>39.583333333333329</v>
      </c>
      <c r="G46" s="158">
        <v>51.992753623188406</v>
      </c>
    </row>
    <row r="47" spans="1:7" s="164" customFormat="1" ht="12.95" customHeight="1" x14ac:dyDescent="0.3">
      <c r="A47" s="162" t="s">
        <v>180</v>
      </c>
      <c r="B47" s="163">
        <v>1100</v>
      </c>
      <c r="C47" s="158" t="s">
        <v>240</v>
      </c>
      <c r="D47" s="158">
        <v>0.91324200913242004</v>
      </c>
      <c r="E47" s="158">
        <v>32.054794520547944</v>
      </c>
      <c r="F47" s="158">
        <v>55.433789954337897</v>
      </c>
      <c r="G47" s="158">
        <v>11.598173515981735</v>
      </c>
    </row>
    <row r="48" spans="1:7" s="164" customFormat="1" ht="12.95" customHeight="1" x14ac:dyDescent="0.3">
      <c r="A48" s="162" t="s">
        <v>181</v>
      </c>
      <c r="B48" s="163">
        <v>970</v>
      </c>
      <c r="C48" s="158" t="s">
        <v>240</v>
      </c>
      <c r="D48" s="158">
        <v>7.8028747433264893</v>
      </c>
      <c r="E48" s="158">
        <v>29.363449691991789</v>
      </c>
      <c r="F48" s="158">
        <v>61.190965092402458</v>
      </c>
      <c r="G48" s="158">
        <v>1.6427104722792609</v>
      </c>
    </row>
    <row r="49" spans="1:7" s="164" customFormat="1" ht="12.95" customHeight="1" x14ac:dyDescent="0.3">
      <c r="A49" s="162" t="s">
        <v>182</v>
      </c>
      <c r="B49" s="163">
        <v>640</v>
      </c>
      <c r="C49" s="158" t="s">
        <v>240</v>
      </c>
      <c r="D49" s="158">
        <v>0.46583850931677018</v>
      </c>
      <c r="E49" s="158">
        <v>21.894409937888199</v>
      </c>
      <c r="F49" s="158">
        <v>53.41614906832298</v>
      </c>
      <c r="G49" s="158">
        <v>24.22360248447205</v>
      </c>
    </row>
    <row r="50" spans="1:7" s="164" customFormat="1" ht="12.95" customHeight="1" x14ac:dyDescent="0.3">
      <c r="A50" s="162" t="s">
        <v>183</v>
      </c>
      <c r="B50" s="163">
        <v>490</v>
      </c>
      <c r="C50" s="158" t="s">
        <v>240</v>
      </c>
      <c r="D50" s="158">
        <v>8.1300813008130071</v>
      </c>
      <c r="E50" s="158">
        <v>40.040650406504064</v>
      </c>
      <c r="F50" s="158">
        <v>51.829268292682926</v>
      </c>
      <c r="G50" s="158" t="s">
        <v>240</v>
      </c>
    </row>
    <row r="51" spans="1:7" s="164" customFormat="1" ht="12.95" customHeight="1" x14ac:dyDescent="0.3">
      <c r="A51" s="162" t="s">
        <v>184</v>
      </c>
      <c r="B51" s="163">
        <v>350</v>
      </c>
      <c r="C51" s="158" t="s">
        <v>240</v>
      </c>
      <c r="D51" s="158">
        <v>0.57803468208092479</v>
      </c>
      <c r="E51" s="158">
        <v>27.167630057803464</v>
      </c>
      <c r="F51" s="158">
        <v>35.260115606936417</v>
      </c>
      <c r="G51" s="158">
        <v>36.994219653179186</v>
      </c>
    </row>
    <row r="52" spans="1:7" s="164" customFormat="1" ht="12.95" customHeight="1" x14ac:dyDescent="0.3">
      <c r="A52" s="162" t="s">
        <v>185</v>
      </c>
      <c r="B52" s="163">
        <v>320</v>
      </c>
      <c r="C52" s="158" t="s">
        <v>240</v>
      </c>
      <c r="D52" s="158" t="s">
        <v>240</v>
      </c>
      <c r="E52" s="158">
        <v>18.553459119496853</v>
      </c>
      <c r="F52" s="158">
        <v>55.974842767295598</v>
      </c>
      <c r="G52" s="158">
        <v>25.471698113207548</v>
      </c>
    </row>
    <row r="53" spans="1:7" s="164" customFormat="1" ht="12.95" customHeight="1" x14ac:dyDescent="0.3">
      <c r="A53" s="162" t="s">
        <v>186</v>
      </c>
      <c r="B53" s="163">
        <v>310</v>
      </c>
      <c r="C53" s="158" t="s">
        <v>240</v>
      </c>
      <c r="D53" s="158" t="s">
        <v>240</v>
      </c>
      <c r="E53" s="158">
        <v>19.344262295081968</v>
      </c>
      <c r="F53" s="158">
        <v>49.508196721311478</v>
      </c>
      <c r="G53" s="158">
        <v>31.147540983606557</v>
      </c>
    </row>
    <row r="54" spans="1:7" s="164" customFormat="1" ht="12.95" customHeight="1" x14ac:dyDescent="0.3">
      <c r="A54" s="162" t="s">
        <v>187</v>
      </c>
      <c r="B54" s="163">
        <v>290</v>
      </c>
      <c r="C54" s="158" t="s">
        <v>240</v>
      </c>
      <c r="D54" s="158" t="s">
        <v>240</v>
      </c>
      <c r="E54" s="158">
        <v>21.575342465753426</v>
      </c>
      <c r="F54" s="158">
        <v>33.904109589041099</v>
      </c>
      <c r="G54" s="158">
        <v>44.520547945205479</v>
      </c>
    </row>
    <row r="55" spans="1:7" s="164" customFormat="1" ht="12.95" customHeight="1" x14ac:dyDescent="0.3">
      <c r="A55" s="162" t="s">
        <v>188</v>
      </c>
      <c r="B55" s="163">
        <v>260</v>
      </c>
      <c r="C55" s="158" t="s">
        <v>240</v>
      </c>
      <c r="D55" s="158" t="s">
        <v>240</v>
      </c>
      <c r="E55" s="158">
        <v>22.480620155038761</v>
      </c>
      <c r="F55" s="158">
        <v>58.527131782945737</v>
      </c>
      <c r="G55" s="158">
        <v>18.992248062015506</v>
      </c>
    </row>
    <row r="56" spans="1:7" s="164" customFormat="1" ht="12.95" customHeight="1" x14ac:dyDescent="0.3">
      <c r="A56" s="162" t="s">
        <v>167</v>
      </c>
      <c r="B56" s="163">
        <v>1920</v>
      </c>
      <c r="C56" s="158" t="s">
        <v>240</v>
      </c>
      <c r="D56" s="158">
        <v>3.9686684073107048</v>
      </c>
      <c r="E56" s="158">
        <v>19.7911227154047</v>
      </c>
      <c r="F56" s="158">
        <v>48.981723237597912</v>
      </c>
      <c r="G56" s="158">
        <v>27.258485639686686</v>
      </c>
    </row>
    <row r="57" spans="1:7" s="159" customFormat="1" ht="5.0999999999999996" customHeight="1" x14ac:dyDescent="0.3">
      <c r="A57" s="157"/>
      <c r="B57" s="158"/>
      <c r="C57" s="158"/>
      <c r="D57" s="158"/>
      <c r="E57" s="158"/>
      <c r="F57" s="158"/>
      <c r="G57" s="158"/>
    </row>
    <row r="58" spans="1:7" s="23" customFormat="1" ht="15" customHeight="1" x14ac:dyDescent="0.3">
      <c r="A58" s="160" t="s">
        <v>57</v>
      </c>
      <c r="B58" s="118">
        <v>7460</v>
      </c>
      <c r="C58" s="165" t="s">
        <v>240</v>
      </c>
      <c r="D58" s="165" t="s">
        <v>240</v>
      </c>
      <c r="E58" s="165">
        <v>5.4952419246749766</v>
      </c>
      <c r="F58" s="165">
        <v>41.670017423937807</v>
      </c>
      <c r="G58" s="165">
        <v>52.834740651387214</v>
      </c>
    </row>
    <row r="59" spans="1:7" s="159" customFormat="1" ht="5.0999999999999996" customHeight="1" x14ac:dyDescent="0.3">
      <c r="A59" s="157"/>
      <c r="B59" s="158"/>
      <c r="C59" s="158"/>
      <c r="D59" s="158"/>
      <c r="E59" s="158"/>
      <c r="F59" s="158"/>
      <c r="G59" s="158"/>
    </row>
    <row r="60" spans="1:7" s="164" customFormat="1" ht="12.95" customHeight="1" x14ac:dyDescent="0.3">
      <c r="A60" s="162" t="s">
        <v>189</v>
      </c>
      <c r="B60" s="163">
        <v>3330</v>
      </c>
      <c r="C60" s="158" t="s">
        <v>240</v>
      </c>
      <c r="D60" s="158" t="s">
        <v>240</v>
      </c>
      <c r="E60" s="158">
        <v>1.3225127742711151</v>
      </c>
      <c r="F60" s="158">
        <v>44.214006612563871</v>
      </c>
      <c r="G60" s="158">
        <v>54.463480613165018</v>
      </c>
    </row>
    <row r="61" spans="1:7" s="164" customFormat="1" ht="12.95" customHeight="1" x14ac:dyDescent="0.3">
      <c r="A61" s="162" t="s">
        <v>190</v>
      </c>
      <c r="B61" s="163">
        <v>2080</v>
      </c>
      <c r="C61" s="158" t="s">
        <v>240</v>
      </c>
      <c r="D61" s="158" t="s">
        <v>240</v>
      </c>
      <c r="E61" s="158">
        <v>16.890595009596929</v>
      </c>
      <c r="F61" s="158">
        <v>33.829174664107484</v>
      </c>
      <c r="G61" s="158">
        <v>49.280230326295587</v>
      </c>
    </row>
    <row r="62" spans="1:7" s="164" customFormat="1" ht="12.95" customHeight="1" x14ac:dyDescent="0.3">
      <c r="A62" s="162" t="s">
        <v>191</v>
      </c>
      <c r="B62" s="163">
        <v>1020</v>
      </c>
      <c r="C62" s="158" t="s">
        <v>240</v>
      </c>
      <c r="D62" s="158" t="s">
        <v>240</v>
      </c>
      <c r="E62" s="158">
        <v>0.68965517241379315</v>
      </c>
      <c r="F62" s="158">
        <v>36.256157635467979</v>
      </c>
      <c r="G62" s="158">
        <v>63.054187192118228</v>
      </c>
    </row>
    <row r="63" spans="1:7" s="164" customFormat="1" ht="12.95" customHeight="1" x14ac:dyDescent="0.3">
      <c r="A63" s="162" t="s">
        <v>192</v>
      </c>
      <c r="B63" s="163">
        <v>450</v>
      </c>
      <c r="C63" s="158" t="s">
        <v>240</v>
      </c>
      <c r="D63" s="158" t="s">
        <v>240</v>
      </c>
      <c r="E63" s="158">
        <v>0.44345898004434592</v>
      </c>
      <c r="F63" s="158">
        <v>59.866962305986689</v>
      </c>
      <c r="G63" s="158">
        <v>39.689578713968956</v>
      </c>
    </row>
    <row r="64" spans="1:7" s="164" customFormat="1" ht="12.95" customHeight="1" x14ac:dyDescent="0.3">
      <c r="A64" s="162" t="s">
        <v>167</v>
      </c>
      <c r="B64" s="163">
        <v>580</v>
      </c>
      <c r="C64" s="158" t="s">
        <v>240</v>
      </c>
      <c r="D64" s="158" t="s">
        <v>240</v>
      </c>
      <c r="E64" s="158">
        <v>0.85616438356164382</v>
      </c>
      <c r="F64" s="158">
        <v>50.513698630136986</v>
      </c>
      <c r="G64" s="158">
        <v>48.630136986301373</v>
      </c>
    </row>
    <row r="65" spans="1:17" s="164" customFormat="1" ht="5.0999999999999996" customHeight="1" x14ac:dyDescent="0.3">
      <c r="A65" s="305"/>
      <c r="B65" s="240"/>
      <c r="C65" s="241"/>
      <c r="D65" s="241"/>
      <c r="E65" s="241"/>
      <c r="F65" s="241"/>
      <c r="G65" s="241"/>
      <c r="H65" s="158"/>
      <c r="I65" s="158"/>
      <c r="J65" s="299"/>
      <c r="K65" s="466"/>
      <c r="L65" s="466"/>
      <c r="M65" s="466"/>
      <c r="N65" s="466"/>
      <c r="O65" s="466"/>
      <c r="P65" s="466"/>
      <c r="Q65" s="466"/>
    </row>
    <row r="66" spans="1:17" s="302" customFormat="1" ht="5.0999999999999996" customHeight="1" x14ac:dyDescent="0.3">
      <c r="A66" s="306"/>
      <c r="B66" s="307"/>
      <c r="C66" s="307"/>
      <c r="D66" s="307"/>
      <c r="E66" s="307"/>
      <c r="F66" s="308"/>
      <c r="G66" s="308"/>
      <c r="H66" s="158"/>
      <c r="I66" s="158"/>
      <c r="J66" s="300"/>
      <c r="K66" s="301"/>
      <c r="L66" s="301"/>
      <c r="M66" s="301"/>
      <c r="N66" s="301"/>
      <c r="O66" s="301"/>
      <c r="P66" s="155"/>
      <c r="Q66" s="156"/>
    </row>
    <row r="67" spans="1:17" s="265" customFormat="1" ht="12" customHeight="1" x14ac:dyDescent="0.3">
      <c r="A67" s="463" t="s">
        <v>110</v>
      </c>
      <c r="B67" s="463"/>
      <c r="C67" s="463"/>
      <c r="D67" s="463"/>
      <c r="E67" s="463"/>
      <c r="F67" s="463"/>
      <c r="G67" s="463"/>
      <c r="H67" s="261"/>
      <c r="I67" s="261"/>
      <c r="J67" s="261"/>
      <c r="K67" s="262"/>
      <c r="L67" s="262"/>
      <c r="M67" s="262"/>
      <c r="N67" s="262"/>
      <c r="O67" s="262"/>
      <c r="P67" s="262"/>
      <c r="Q67" s="263"/>
    </row>
    <row r="68" spans="1:17" s="265" customFormat="1" ht="21.95" customHeight="1" x14ac:dyDescent="0.3">
      <c r="A68" s="463" t="s">
        <v>90</v>
      </c>
      <c r="B68" s="463"/>
      <c r="C68" s="463"/>
      <c r="D68" s="463"/>
      <c r="E68" s="463"/>
      <c r="F68" s="463"/>
      <c r="G68" s="463"/>
      <c r="H68" s="261"/>
      <c r="I68" s="261"/>
      <c r="J68" s="261"/>
      <c r="K68" s="303"/>
      <c r="L68" s="303"/>
      <c r="M68" s="303"/>
      <c r="N68" s="303"/>
      <c r="O68" s="303"/>
      <c r="P68" s="303"/>
      <c r="Q68" s="304"/>
    </row>
    <row r="69" spans="1:17" s="268" customFormat="1" ht="12" customHeight="1" x14ac:dyDescent="0.3">
      <c r="A69" s="470" t="s">
        <v>147</v>
      </c>
      <c r="B69" s="470"/>
      <c r="C69" s="470"/>
      <c r="D69" s="470"/>
      <c r="E69" s="470"/>
      <c r="F69" s="470"/>
      <c r="G69" s="470"/>
      <c r="N69" s="269"/>
      <c r="O69" s="270"/>
      <c r="P69" s="270"/>
      <c r="Q69" s="270"/>
    </row>
  </sheetData>
  <mergeCells count="7">
    <mergeCell ref="K65:Q65"/>
    <mergeCell ref="A67:G67"/>
    <mergeCell ref="A68:G68"/>
    <mergeCell ref="A69:G69"/>
    <mergeCell ref="A2:G2"/>
    <mergeCell ref="A7:B8"/>
    <mergeCell ref="C7:G7"/>
  </mergeCells>
  <pageMargins left="0.39370078740157483" right="0.39370078740157483"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tabSelected="1" zoomScaleNormal="100" workbookViewId="0"/>
  </sheetViews>
  <sheetFormatPr defaultColWidth="9" defaultRowHeight="15" x14ac:dyDescent="0.25"/>
  <cols>
    <col min="1" max="1" width="40.25" style="3" customWidth="1"/>
    <col min="2" max="2" width="6.625" style="3" customWidth="1"/>
    <col min="3" max="3" width="4.25" style="3" customWidth="1"/>
    <col min="4" max="4" width="6.625" style="3" customWidth="1"/>
    <col min="5" max="5" width="8.375" style="3" customWidth="1"/>
    <col min="6" max="6" width="7.375" style="3" customWidth="1"/>
    <col min="7" max="7" width="4.875" style="3" customWidth="1"/>
    <col min="8" max="8" width="5.125" style="3" customWidth="1"/>
    <col min="9" max="16384" width="9" style="3"/>
  </cols>
  <sheetData>
    <row r="1" spans="1:7" s="5" customFormat="1" ht="15" customHeight="1" x14ac:dyDescent="0.2">
      <c r="A1" s="237"/>
      <c r="B1" s="237"/>
      <c r="C1" s="237"/>
      <c r="D1" s="237"/>
      <c r="E1" s="237"/>
      <c r="F1" s="237"/>
      <c r="G1" s="238" t="s">
        <v>113</v>
      </c>
    </row>
    <row r="2" spans="1:7" s="5" customFormat="1" ht="30" customHeight="1" x14ac:dyDescent="0.2">
      <c r="A2" s="454" t="s">
        <v>103</v>
      </c>
      <c r="B2" s="454"/>
      <c r="C2" s="454"/>
      <c r="D2" s="454"/>
      <c r="E2" s="454"/>
      <c r="F2" s="454"/>
      <c r="G2" s="454"/>
    </row>
    <row r="3" spans="1:7" s="5" customFormat="1" ht="5.0999999999999996" customHeight="1" x14ac:dyDescent="0.2">
      <c r="A3" s="134"/>
      <c r="B3" s="134"/>
      <c r="C3" s="134"/>
      <c r="D3" s="134"/>
      <c r="E3" s="134"/>
      <c r="F3" s="134"/>
      <c r="G3" s="134"/>
    </row>
    <row r="4" spans="1:7" s="244" customFormat="1" ht="5.0999999999999996" customHeight="1" x14ac:dyDescent="0.2">
      <c r="A4" s="243"/>
      <c r="B4" s="243"/>
      <c r="C4" s="243"/>
      <c r="D4" s="243"/>
      <c r="E4" s="243"/>
      <c r="F4" s="243"/>
    </row>
    <row r="5" spans="1:7" s="245" customFormat="1" ht="20.100000000000001" customHeight="1" x14ac:dyDescent="0.3">
      <c r="A5" s="136" t="s">
        <v>154</v>
      </c>
      <c r="F5" s="246"/>
      <c r="G5" s="25" t="s">
        <v>239</v>
      </c>
    </row>
    <row r="6" spans="1:7" s="247" customFormat="1" ht="5.0999999999999996" customHeight="1" x14ac:dyDescent="0.25">
      <c r="A6" s="275"/>
      <c r="B6" s="276"/>
      <c r="C6" s="276"/>
      <c r="D6" s="276"/>
      <c r="E6" s="276"/>
      <c r="F6" s="277"/>
      <c r="G6" s="277"/>
    </row>
    <row r="7" spans="1:7" s="149" customFormat="1" ht="27.95" customHeight="1" x14ac:dyDescent="0.2">
      <c r="A7" s="278"/>
      <c r="B7" s="468" t="s">
        <v>107</v>
      </c>
      <c r="C7" s="471" t="s">
        <v>121</v>
      </c>
      <c r="D7" s="471"/>
      <c r="E7" s="471"/>
      <c r="F7" s="471" t="s">
        <v>122</v>
      </c>
      <c r="G7" s="471"/>
    </row>
    <row r="8" spans="1:7" s="248" customFormat="1" ht="50.1" customHeight="1" x14ac:dyDescent="0.3">
      <c r="A8" s="278"/>
      <c r="B8" s="468"/>
      <c r="C8" s="279" t="s">
        <v>123</v>
      </c>
      <c r="D8" s="279" t="s">
        <v>92</v>
      </c>
      <c r="E8" s="279" t="s">
        <v>124</v>
      </c>
      <c r="F8" s="279" t="s">
        <v>125</v>
      </c>
      <c r="G8" s="279" t="s">
        <v>126</v>
      </c>
    </row>
    <row r="9" spans="1:7" s="149" customFormat="1" ht="5.0999999999999996" customHeight="1" x14ac:dyDescent="0.2">
      <c r="A9" s="278"/>
      <c r="B9" s="278"/>
      <c r="C9" s="280"/>
      <c r="D9" s="280"/>
      <c r="E9" s="280"/>
      <c r="F9" s="280"/>
      <c r="G9" s="280"/>
    </row>
    <row r="10" spans="1:7" s="149" customFormat="1" ht="5.0999999999999996" customHeight="1" x14ac:dyDescent="0.2">
      <c r="A10" s="179"/>
      <c r="B10" s="179"/>
      <c r="C10" s="179"/>
      <c r="D10" s="179"/>
      <c r="E10" s="179"/>
      <c r="F10" s="179"/>
      <c r="G10" s="179"/>
    </row>
    <row r="11" spans="1:7" s="424" customFormat="1" ht="15" customHeight="1" x14ac:dyDescent="0.3">
      <c r="A11" s="421" t="s">
        <v>3</v>
      </c>
      <c r="B11" s="422">
        <v>43180</v>
      </c>
      <c r="C11" s="423">
        <v>37.888227528545293</v>
      </c>
      <c r="D11" s="423">
        <v>21.50450471315747</v>
      </c>
      <c r="E11" s="423">
        <v>13.108831090626955</v>
      </c>
      <c r="F11" s="423">
        <v>21.75000579011974</v>
      </c>
      <c r="G11" s="423">
        <v>48.414665215276656</v>
      </c>
    </row>
    <row r="12" spans="1:7" s="159" customFormat="1" ht="5.0999999999999996" customHeight="1" x14ac:dyDescent="0.3">
      <c r="A12" s="157"/>
      <c r="B12" s="158"/>
      <c r="C12" s="158"/>
      <c r="D12" s="158"/>
      <c r="E12" s="158"/>
      <c r="F12" s="158"/>
      <c r="G12" s="158"/>
    </row>
    <row r="13" spans="1:7" s="424" customFormat="1" ht="12" customHeight="1" x14ac:dyDescent="0.3">
      <c r="A13" s="425" t="s">
        <v>193</v>
      </c>
      <c r="B13" s="426">
        <v>4110</v>
      </c>
      <c r="C13" s="427">
        <v>45.180136319376821</v>
      </c>
      <c r="D13" s="427">
        <v>29.454722492697176</v>
      </c>
      <c r="E13" s="427">
        <v>12.755598831548198</v>
      </c>
      <c r="F13" s="427">
        <v>53.407984420642649</v>
      </c>
      <c r="G13" s="427">
        <v>35.613437195715676</v>
      </c>
    </row>
    <row r="14" spans="1:7" s="159" customFormat="1" ht="12" customHeight="1" x14ac:dyDescent="0.3">
      <c r="A14" s="314" t="s">
        <v>194</v>
      </c>
      <c r="B14" s="315">
        <v>1120</v>
      </c>
      <c r="C14" s="316">
        <v>35.236396074933097</v>
      </c>
      <c r="D14" s="316">
        <v>19.625334522747547</v>
      </c>
      <c r="E14" s="316">
        <v>13.470115967885816</v>
      </c>
      <c r="F14" s="316">
        <v>33.719892952720784</v>
      </c>
      <c r="G14" s="316">
        <v>46.654772524531666</v>
      </c>
    </row>
    <row r="15" spans="1:7" s="159" customFormat="1" ht="12" customHeight="1" x14ac:dyDescent="0.3">
      <c r="A15" s="314" t="s">
        <v>195</v>
      </c>
      <c r="B15" s="315">
        <v>620</v>
      </c>
      <c r="C15" s="316">
        <v>46.548956661316211</v>
      </c>
      <c r="D15" s="316">
        <v>34.670947030497587</v>
      </c>
      <c r="E15" s="316">
        <v>7.0626003210272872</v>
      </c>
      <c r="F15" s="316">
        <v>60.192616372391647</v>
      </c>
      <c r="G15" s="316">
        <v>33.707865168539328</v>
      </c>
    </row>
    <row r="16" spans="1:7" s="159" customFormat="1" ht="12" customHeight="1" x14ac:dyDescent="0.3">
      <c r="A16" s="314" t="s">
        <v>196</v>
      </c>
      <c r="B16" s="315">
        <v>440</v>
      </c>
      <c r="C16" s="316">
        <v>76.19047619047619</v>
      </c>
      <c r="D16" s="316">
        <v>71.655328798185948</v>
      </c>
      <c r="E16" s="316">
        <v>3.4013605442176873</v>
      </c>
      <c r="F16" s="316">
        <v>91.83673469387756</v>
      </c>
      <c r="G16" s="316">
        <v>7.4829931972789119</v>
      </c>
    </row>
    <row r="17" spans="1:7" s="159" customFormat="1" ht="12" customHeight="1" x14ac:dyDescent="0.3">
      <c r="A17" s="314" t="s">
        <v>197</v>
      </c>
      <c r="B17" s="315">
        <v>320</v>
      </c>
      <c r="C17" s="316">
        <v>49.683544303797468</v>
      </c>
      <c r="D17" s="316">
        <v>18.9873417721519</v>
      </c>
      <c r="E17" s="316">
        <v>26.898734177215189</v>
      </c>
      <c r="F17" s="316">
        <v>52.531645569620252</v>
      </c>
      <c r="G17" s="316">
        <v>39.87341772151899</v>
      </c>
    </row>
    <row r="18" spans="1:7" s="159" customFormat="1" ht="12" customHeight="1" x14ac:dyDescent="0.3">
      <c r="A18" s="314" t="s">
        <v>198</v>
      </c>
      <c r="B18" s="315">
        <v>210</v>
      </c>
      <c r="C18" s="316">
        <v>19.523809523809526</v>
      </c>
      <c r="D18" s="316">
        <v>10.476190476190476</v>
      </c>
      <c r="E18" s="316">
        <v>1.9047619047619049</v>
      </c>
      <c r="F18" s="316">
        <v>47.619047619047613</v>
      </c>
      <c r="G18" s="316">
        <v>50.952380952380949</v>
      </c>
    </row>
    <row r="19" spans="1:7" s="159" customFormat="1" ht="12" customHeight="1" x14ac:dyDescent="0.3">
      <c r="A19" s="314" t="s">
        <v>199</v>
      </c>
      <c r="B19" s="315">
        <v>180</v>
      </c>
      <c r="C19" s="316">
        <v>65.340909090909093</v>
      </c>
      <c r="D19" s="316">
        <v>29.545454545454547</v>
      </c>
      <c r="E19" s="316">
        <v>35.227272727272727</v>
      </c>
      <c r="F19" s="316">
        <v>26.136363636363637</v>
      </c>
      <c r="G19" s="316">
        <v>54.54545454545454</v>
      </c>
    </row>
    <row r="20" spans="1:7" s="159" customFormat="1" ht="12" customHeight="1" x14ac:dyDescent="0.3">
      <c r="A20" s="314" t="s">
        <v>200</v>
      </c>
      <c r="B20" s="315">
        <v>170</v>
      </c>
      <c r="C20" s="316">
        <v>61.271676300578036</v>
      </c>
      <c r="D20" s="316">
        <v>32.369942196531795</v>
      </c>
      <c r="E20" s="316">
        <v>19.075144508670519</v>
      </c>
      <c r="F20" s="316">
        <v>61.271676300578036</v>
      </c>
      <c r="G20" s="316">
        <v>21.387283236994222</v>
      </c>
    </row>
    <row r="21" spans="1:7" s="159" customFormat="1" ht="12" customHeight="1" x14ac:dyDescent="0.3">
      <c r="A21" s="314" t="s">
        <v>201</v>
      </c>
      <c r="B21" s="315">
        <v>170</v>
      </c>
      <c r="C21" s="316">
        <v>15.11627906976744</v>
      </c>
      <c r="D21" s="316">
        <v>6.9767441860465116</v>
      </c>
      <c r="E21" s="316">
        <v>8.1395348837209305</v>
      </c>
      <c r="F21" s="316">
        <v>53.488372093023251</v>
      </c>
      <c r="G21" s="316">
        <v>38.953488372093027</v>
      </c>
    </row>
    <row r="22" spans="1:7" s="159" customFormat="1" ht="12" customHeight="1" x14ac:dyDescent="0.3">
      <c r="A22" s="314" t="s">
        <v>202</v>
      </c>
      <c r="B22" s="315">
        <v>170</v>
      </c>
      <c r="C22" s="316">
        <v>63.157894736842103</v>
      </c>
      <c r="D22" s="316">
        <v>55.555555555555557</v>
      </c>
      <c r="E22" s="316">
        <v>6.4327485380116958</v>
      </c>
      <c r="F22" s="316">
        <v>53.801169590643269</v>
      </c>
      <c r="G22" s="316">
        <v>26.900584795321635</v>
      </c>
    </row>
    <row r="23" spans="1:7" s="159" customFormat="1" ht="12" customHeight="1" x14ac:dyDescent="0.3">
      <c r="A23" s="314" t="s">
        <v>203</v>
      </c>
      <c r="B23" s="315">
        <v>140</v>
      </c>
      <c r="C23" s="316">
        <v>31.690140845070424</v>
      </c>
      <c r="D23" s="316">
        <v>21.830985915492956</v>
      </c>
      <c r="E23" s="316">
        <v>9.8591549295774641</v>
      </c>
      <c r="F23" s="316">
        <v>57.04225352112676</v>
      </c>
      <c r="G23" s="316">
        <v>24.647887323943664</v>
      </c>
    </row>
    <row r="24" spans="1:7" s="159" customFormat="1" ht="12" customHeight="1" x14ac:dyDescent="0.3">
      <c r="A24" s="314" t="s">
        <v>204</v>
      </c>
      <c r="B24" s="315">
        <v>120</v>
      </c>
      <c r="C24" s="316">
        <v>32.786885245901637</v>
      </c>
      <c r="D24" s="316">
        <v>5.7377049180327866</v>
      </c>
      <c r="E24" s="316">
        <v>26.229508196721312</v>
      </c>
      <c r="F24" s="316">
        <v>60.655737704918032</v>
      </c>
      <c r="G24" s="316">
        <v>35.245901639344261</v>
      </c>
    </row>
    <row r="25" spans="1:7" s="159" customFormat="1" ht="12" customHeight="1" x14ac:dyDescent="0.3">
      <c r="A25" s="314" t="s">
        <v>205</v>
      </c>
      <c r="B25" s="315">
        <v>100</v>
      </c>
      <c r="C25" s="316">
        <v>58.82352941176471</v>
      </c>
      <c r="D25" s="316">
        <v>19.607843137254903</v>
      </c>
      <c r="E25" s="316">
        <v>39.215686274509807</v>
      </c>
      <c r="F25" s="316">
        <v>75.490196078431367</v>
      </c>
      <c r="G25" s="316">
        <v>21.568627450980394</v>
      </c>
    </row>
    <row r="26" spans="1:7" s="159" customFormat="1" ht="12" customHeight="1" x14ac:dyDescent="0.3">
      <c r="A26" s="314" t="s">
        <v>206</v>
      </c>
      <c r="B26" s="315">
        <v>340</v>
      </c>
      <c r="C26" s="316">
        <v>40.412979351032448</v>
      </c>
      <c r="D26" s="316">
        <v>30.383480825958703</v>
      </c>
      <c r="E26" s="316">
        <v>5.6047197640117989</v>
      </c>
      <c r="F26" s="316">
        <v>59.587020648967545</v>
      </c>
      <c r="G26" s="316">
        <v>34.80825958702065</v>
      </c>
    </row>
    <row r="27" spans="1:7" s="159" customFormat="1" ht="12" customHeight="1" x14ac:dyDescent="0.3">
      <c r="A27" s="314" t="s">
        <v>241</v>
      </c>
      <c r="B27" s="315" t="s">
        <v>241</v>
      </c>
      <c r="C27" s="316" t="s">
        <v>241</v>
      </c>
      <c r="D27" s="316" t="s">
        <v>241</v>
      </c>
      <c r="E27" s="316" t="s">
        <v>241</v>
      </c>
      <c r="F27" s="316" t="s">
        <v>241</v>
      </c>
      <c r="G27" s="316" t="s">
        <v>241</v>
      </c>
    </row>
    <row r="28" spans="1:7" s="424" customFormat="1" ht="12" customHeight="1" x14ac:dyDescent="0.3">
      <c r="A28" s="425" t="s">
        <v>207</v>
      </c>
      <c r="B28" s="426">
        <v>830</v>
      </c>
      <c r="C28" s="427">
        <v>46.18181818181818</v>
      </c>
      <c r="D28" s="427" t="s">
        <v>235</v>
      </c>
      <c r="E28" s="427" t="s">
        <v>235</v>
      </c>
      <c r="F28" s="427">
        <v>43.272727272727273</v>
      </c>
      <c r="G28" s="427">
        <v>37.212121212121211</v>
      </c>
    </row>
    <row r="29" spans="1:7" s="159" customFormat="1" ht="12" customHeight="1" x14ac:dyDescent="0.3">
      <c r="A29" s="314" t="s">
        <v>241</v>
      </c>
      <c r="B29" s="315" t="s">
        <v>241</v>
      </c>
      <c r="C29" s="316" t="s">
        <v>241</v>
      </c>
      <c r="D29" s="316" t="s">
        <v>241</v>
      </c>
      <c r="E29" s="316" t="s">
        <v>241</v>
      </c>
      <c r="F29" s="316" t="s">
        <v>241</v>
      </c>
      <c r="G29" s="316" t="s">
        <v>241</v>
      </c>
    </row>
    <row r="30" spans="1:7" s="424" customFormat="1" ht="12" customHeight="1" x14ac:dyDescent="0.3">
      <c r="A30" s="425" t="s">
        <v>208</v>
      </c>
      <c r="B30" s="426">
        <v>12380</v>
      </c>
      <c r="C30" s="427">
        <v>36.701397302318064</v>
      </c>
      <c r="D30" s="427">
        <v>19.400694612713028</v>
      </c>
      <c r="E30" s="427">
        <v>15.241095226556823</v>
      </c>
      <c r="F30" s="427">
        <v>25.199903077295854</v>
      </c>
      <c r="G30" s="427">
        <v>51.223649139811002</v>
      </c>
    </row>
    <row r="31" spans="1:7" s="159" customFormat="1" ht="12" customHeight="1" x14ac:dyDescent="0.3">
      <c r="A31" s="314" t="s">
        <v>209</v>
      </c>
      <c r="B31" s="315">
        <v>3190</v>
      </c>
      <c r="C31" s="316">
        <v>29.962429555416403</v>
      </c>
      <c r="D31" s="316">
        <v>11.678146524733876</v>
      </c>
      <c r="E31" s="316">
        <v>16.343143393863492</v>
      </c>
      <c r="F31" s="316">
        <v>19.661865998747651</v>
      </c>
      <c r="G31" s="316">
        <v>47.557921102066373</v>
      </c>
    </row>
    <row r="32" spans="1:7" s="159" customFormat="1" ht="12" customHeight="1" x14ac:dyDescent="0.3">
      <c r="A32" s="314" t="s">
        <v>210</v>
      </c>
      <c r="B32" s="315">
        <v>3180</v>
      </c>
      <c r="C32" s="316">
        <v>28.553459119496853</v>
      </c>
      <c r="D32" s="316">
        <v>17.861635220125784</v>
      </c>
      <c r="E32" s="316">
        <v>8.930817610062892</v>
      </c>
      <c r="F32" s="316">
        <v>29.308176100628931</v>
      </c>
      <c r="G32" s="316">
        <v>59.465408805031451</v>
      </c>
    </row>
    <row r="33" spans="1:7" s="159" customFormat="1" ht="12" customHeight="1" x14ac:dyDescent="0.3">
      <c r="A33" s="314" t="s">
        <v>211</v>
      </c>
      <c r="B33" s="315">
        <v>930</v>
      </c>
      <c r="C33" s="316">
        <v>54.817987152034263</v>
      </c>
      <c r="D33" s="316">
        <v>23.66167023554604</v>
      </c>
      <c r="E33" s="316">
        <v>27.944325481798714</v>
      </c>
      <c r="F33" s="316">
        <v>14.23982869379015</v>
      </c>
      <c r="G33" s="316">
        <v>46.359743040685224</v>
      </c>
    </row>
    <row r="34" spans="1:7" s="159" customFormat="1" ht="12" customHeight="1" x14ac:dyDescent="0.3">
      <c r="A34" s="314" t="s">
        <v>212</v>
      </c>
      <c r="B34" s="315">
        <v>850</v>
      </c>
      <c r="C34" s="316">
        <v>24.941176470588236</v>
      </c>
      <c r="D34" s="316">
        <v>6.4705882352941186</v>
      </c>
      <c r="E34" s="316">
        <v>11.529411764705882</v>
      </c>
      <c r="F34" s="316">
        <v>24.235294117647058</v>
      </c>
      <c r="G34" s="316">
        <v>43.411764705882355</v>
      </c>
    </row>
    <row r="35" spans="1:7" s="159" customFormat="1" ht="12" customHeight="1" x14ac:dyDescent="0.3">
      <c r="A35" s="314" t="s">
        <v>213</v>
      </c>
      <c r="B35" s="315">
        <v>620</v>
      </c>
      <c r="C35" s="316">
        <v>49.432739059967581</v>
      </c>
      <c r="D35" s="316">
        <v>24.311183144246353</v>
      </c>
      <c r="E35" s="316">
        <v>24.311183144246353</v>
      </c>
      <c r="F35" s="316">
        <v>14.58670988654781</v>
      </c>
      <c r="G35" s="316">
        <v>50.567260940032412</v>
      </c>
    </row>
    <row r="36" spans="1:7" s="159" customFormat="1" ht="12" customHeight="1" x14ac:dyDescent="0.3">
      <c r="A36" s="314" t="s">
        <v>214</v>
      </c>
      <c r="B36" s="315">
        <v>580</v>
      </c>
      <c r="C36" s="316">
        <v>67.068965517241381</v>
      </c>
      <c r="D36" s="316">
        <v>32.068965517241374</v>
      </c>
      <c r="E36" s="316">
        <v>34.310344827586206</v>
      </c>
      <c r="F36" s="316">
        <v>23.103448275862068</v>
      </c>
      <c r="G36" s="316">
        <v>69.310344827586206</v>
      </c>
    </row>
    <row r="37" spans="1:7" s="159" customFormat="1" ht="12" customHeight="1" x14ac:dyDescent="0.3">
      <c r="A37" s="314" t="s">
        <v>215</v>
      </c>
      <c r="B37" s="315">
        <v>570</v>
      </c>
      <c r="C37" s="316">
        <v>31.064572425828967</v>
      </c>
      <c r="D37" s="316">
        <v>26.876090750436298</v>
      </c>
      <c r="E37" s="316">
        <v>4.1884816753926701</v>
      </c>
      <c r="F37" s="316">
        <v>47.469458987783597</v>
      </c>
      <c r="G37" s="316">
        <v>44.851657940663173</v>
      </c>
    </row>
    <row r="38" spans="1:7" s="159" customFormat="1" ht="12" customHeight="1" x14ac:dyDescent="0.3">
      <c r="A38" s="314" t="s">
        <v>216</v>
      </c>
      <c r="B38" s="315">
        <v>430</v>
      </c>
      <c r="C38" s="316">
        <v>70.725995316159256</v>
      </c>
      <c r="D38" s="316">
        <v>49.180327868852459</v>
      </c>
      <c r="E38" s="316">
        <v>20.374707259953162</v>
      </c>
      <c r="F38" s="316">
        <v>12.646370023419204</v>
      </c>
      <c r="G38" s="316">
        <v>73.302107728337234</v>
      </c>
    </row>
    <row r="39" spans="1:7" s="159" customFormat="1" ht="12" customHeight="1" x14ac:dyDescent="0.3">
      <c r="A39" s="314" t="s">
        <v>217</v>
      </c>
      <c r="B39" s="315">
        <v>420</v>
      </c>
      <c r="C39" s="316">
        <v>24.582338902147971</v>
      </c>
      <c r="D39" s="316">
        <v>16.94510739856802</v>
      </c>
      <c r="E39" s="316">
        <v>7.6372315035799527</v>
      </c>
      <c r="F39" s="316">
        <v>40.572792362768496</v>
      </c>
      <c r="G39" s="316">
        <v>47.255369928400953</v>
      </c>
    </row>
    <row r="40" spans="1:7" s="159" customFormat="1" ht="12" customHeight="1" x14ac:dyDescent="0.3">
      <c r="A40" s="314" t="s">
        <v>218</v>
      </c>
      <c r="B40" s="315">
        <v>410</v>
      </c>
      <c r="C40" s="316">
        <v>17.874396135265698</v>
      </c>
      <c r="D40" s="316">
        <v>7.2463768115942031</v>
      </c>
      <c r="E40" s="316">
        <v>10.628019323671497</v>
      </c>
      <c r="F40" s="316">
        <v>23.429951690821259</v>
      </c>
      <c r="G40" s="316">
        <v>49.75845410628019</v>
      </c>
    </row>
    <row r="41" spans="1:7" s="159" customFormat="1" ht="12" customHeight="1" x14ac:dyDescent="0.3">
      <c r="A41" s="314" t="s">
        <v>219</v>
      </c>
      <c r="B41" s="315">
        <v>350</v>
      </c>
      <c r="C41" s="316">
        <v>64.183381088825215</v>
      </c>
      <c r="D41" s="316">
        <v>37.535816618911177</v>
      </c>
      <c r="E41" s="316">
        <v>22.636103151862464</v>
      </c>
      <c r="F41" s="316">
        <v>10.601719197707736</v>
      </c>
      <c r="G41" s="316">
        <v>57.020057306590253</v>
      </c>
    </row>
    <row r="42" spans="1:7" s="159" customFormat="1" ht="12" customHeight="1" x14ac:dyDescent="0.3">
      <c r="A42" s="314" t="s">
        <v>220</v>
      </c>
      <c r="B42" s="315">
        <v>350</v>
      </c>
      <c r="C42" s="316">
        <v>61.739130434782609</v>
      </c>
      <c r="D42" s="316">
        <v>45.507246376811594</v>
      </c>
      <c r="E42" s="316">
        <v>11.014492753623188</v>
      </c>
      <c r="F42" s="316">
        <v>53.623188405797109</v>
      </c>
      <c r="G42" s="316">
        <v>25.507246376811594</v>
      </c>
    </row>
    <row r="43" spans="1:7" s="159" customFormat="1" ht="12" customHeight="1" x14ac:dyDescent="0.3">
      <c r="A43" s="314" t="s">
        <v>206</v>
      </c>
      <c r="B43" s="315">
        <v>500</v>
      </c>
      <c r="C43" s="316">
        <v>33.46693386773547</v>
      </c>
      <c r="D43" s="316">
        <v>19.238476953907817</v>
      </c>
      <c r="E43" s="316">
        <v>13.827655310621243</v>
      </c>
      <c r="F43" s="316">
        <v>36.472945891783567</v>
      </c>
      <c r="G43" s="316">
        <v>31.062124248496993</v>
      </c>
    </row>
    <row r="44" spans="1:7" s="159" customFormat="1" ht="12" customHeight="1" x14ac:dyDescent="0.3">
      <c r="A44" s="314" t="s">
        <v>241</v>
      </c>
      <c r="B44" s="315" t="s">
        <v>241</v>
      </c>
      <c r="C44" s="316" t="s">
        <v>241</v>
      </c>
      <c r="D44" s="316" t="s">
        <v>241</v>
      </c>
      <c r="E44" s="316" t="s">
        <v>241</v>
      </c>
      <c r="F44" s="316" t="s">
        <v>241</v>
      </c>
      <c r="G44" s="316" t="s">
        <v>241</v>
      </c>
    </row>
    <row r="45" spans="1:7" s="424" customFormat="1" ht="12" customHeight="1" x14ac:dyDescent="0.3">
      <c r="A45" s="425" t="s">
        <v>221</v>
      </c>
      <c r="B45" s="426">
        <v>16520</v>
      </c>
      <c r="C45" s="427">
        <v>39.416500211851584</v>
      </c>
      <c r="D45" s="427">
        <v>22.262574904666788</v>
      </c>
      <c r="E45" s="427">
        <v>15.017250771745053</v>
      </c>
      <c r="F45" s="427">
        <v>16.978391138550936</v>
      </c>
      <c r="G45" s="427">
        <v>53.913201380061736</v>
      </c>
    </row>
    <row r="46" spans="1:7" s="159" customFormat="1" ht="12" customHeight="1" x14ac:dyDescent="0.3">
      <c r="A46" s="314" t="s">
        <v>222</v>
      </c>
      <c r="B46" s="315">
        <v>2040</v>
      </c>
      <c r="C46" s="316">
        <v>34.852941176470587</v>
      </c>
      <c r="D46" s="316">
        <v>17.009803921568629</v>
      </c>
      <c r="E46" s="316">
        <v>17.303921568627452</v>
      </c>
      <c r="F46" s="316">
        <v>24.117647058823529</v>
      </c>
      <c r="G46" s="316">
        <v>46.96078431372549</v>
      </c>
    </row>
    <row r="47" spans="1:7" s="159" customFormat="1" ht="12" customHeight="1" x14ac:dyDescent="0.3">
      <c r="A47" s="314" t="s">
        <v>223</v>
      </c>
      <c r="B47" s="315">
        <v>2010</v>
      </c>
      <c r="C47" s="316">
        <v>52.815146985550577</v>
      </c>
      <c r="D47" s="316">
        <v>35.724962630792227</v>
      </c>
      <c r="E47" s="316">
        <v>11.958146487294469</v>
      </c>
      <c r="F47" s="316">
        <v>13.004484304932735</v>
      </c>
      <c r="G47" s="316">
        <v>66.865969108121575</v>
      </c>
    </row>
    <row r="48" spans="1:7" s="159" customFormat="1" ht="12" customHeight="1" x14ac:dyDescent="0.3">
      <c r="A48" s="314" t="s">
        <v>224</v>
      </c>
      <c r="B48" s="315">
        <v>1860</v>
      </c>
      <c r="C48" s="316">
        <v>22.820236813778255</v>
      </c>
      <c r="D48" s="316">
        <v>7.9655543595263723</v>
      </c>
      <c r="E48" s="316">
        <v>14.693218514531756</v>
      </c>
      <c r="F48" s="316">
        <v>7.1582346609257259</v>
      </c>
      <c r="G48" s="316">
        <v>49.461786867599571</v>
      </c>
    </row>
    <row r="49" spans="1:7" s="159" customFormat="1" ht="12" customHeight="1" x14ac:dyDescent="0.3">
      <c r="A49" s="314" t="s">
        <v>225</v>
      </c>
      <c r="B49" s="315">
        <v>1620</v>
      </c>
      <c r="C49" s="316">
        <v>42.37183446571958</v>
      </c>
      <c r="D49" s="316">
        <v>18.097591105620754</v>
      </c>
      <c r="E49" s="316">
        <v>21.803582458307595</v>
      </c>
      <c r="F49" s="316">
        <v>15.256331068560842</v>
      </c>
      <c r="G49" s="316">
        <v>50.833848054354533</v>
      </c>
    </row>
    <row r="50" spans="1:7" s="159" customFormat="1" ht="12" customHeight="1" x14ac:dyDescent="0.3">
      <c r="A50" s="314" t="s">
        <v>226</v>
      </c>
      <c r="B50" s="315">
        <v>1530</v>
      </c>
      <c r="C50" s="316">
        <v>30.136986301369863</v>
      </c>
      <c r="D50" s="316">
        <v>12.13307240704501</v>
      </c>
      <c r="E50" s="316">
        <v>13.24200913242009</v>
      </c>
      <c r="F50" s="316">
        <v>18.656229615133725</v>
      </c>
      <c r="G50" s="316">
        <v>61.05675146771037</v>
      </c>
    </row>
    <row r="51" spans="1:7" s="159" customFormat="1" ht="12" customHeight="1" x14ac:dyDescent="0.3">
      <c r="A51" s="314" t="s">
        <v>227</v>
      </c>
      <c r="B51" s="315">
        <v>1350</v>
      </c>
      <c r="C51" s="316">
        <v>57.980697847067553</v>
      </c>
      <c r="D51" s="316">
        <v>21.826280623608017</v>
      </c>
      <c r="E51" s="316">
        <v>31.625835189309576</v>
      </c>
      <c r="F51" s="316">
        <v>23.162583518930958</v>
      </c>
      <c r="G51" s="316">
        <v>62.806236080178167</v>
      </c>
    </row>
    <row r="52" spans="1:7" s="159" customFormat="1" ht="12" customHeight="1" x14ac:dyDescent="0.3">
      <c r="A52" s="314" t="s">
        <v>228</v>
      </c>
      <c r="B52" s="315">
        <v>1240</v>
      </c>
      <c r="C52" s="316">
        <v>22.804190169218373</v>
      </c>
      <c r="D52" s="316">
        <v>15.229653505237712</v>
      </c>
      <c r="E52" s="316">
        <v>6.0435132957292508</v>
      </c>
      <c r="F52" s="316">
        <v>27.961321514907333</v>
      </c>
      <c r="G52" s="316">
        <v>50.201450443190978</v>
      </c>
    </row>
    <row r="53" spans="1:7" s="159" customFormat="1" ht="12" customHeight="1" x14ac:dyDescent="0.3">
      <c r="A53" s="314" t="s">
        <v>229</v>
      </c>
      <c r="B53" s="315">
        <v>1020</v>
      </c>
      <c r="C53" s="316">
        <v>40.962671905697448</v>
      </c>
      <c r="D53" s="316">
        <v>33.300589390962671</v>
      </c>
      <c r="E53" s="316">
        <v>7.0726915520628681</v>
      </c>
      <c r="F53" s="316">
        <v>3.9292730844793713</v>
      </c>
      <c r="G53" s="316">
        <v>57.26915520628684</v>
      </c>
    </row>
    <row r="54" spans="1:7" s="159" customFormat="1" ht="12" customHeight="1" x14ac:dyDescent="0.3">
      <c r="A54" s="314" t="s">
        <v>230</v>
      </c>
      <c r="B54" s="315">
        <v>790</v>
      </c>
      <c r="C54" s="316">
        <v>37.659033078880405</v>
      </c>
      <c r="D54" s="316">
        <v>22.391857506361323</v>
      </c>
      <c r="E54" s="316">
        <v>15.267175572519085</v>
      </c>
      <c r="F54" s="316">
        <v>10.178117048346055</v>
      </c>
      <c r="G54" s="316">
        <v>51.653944020356235</v>
      </c>
    </row>
    <row r="55" spans="1:7" s="159" customFormat="1" ht="12" customHeight="1" x14ac:dyDescent="0.3">
      <c r="A55" s="314" t="s">
        <v>231</v>
      </c>
      <c r="B55" s="315">
        <v>670</v>
      </c>
      <c r="C55" s="316">
        <v>25.522388059701495</v>
      </c>
      <c r="D55" s="316">
        <v>13.28358208955224</v>
      </c>
      <c r="E55" s="316">
        <v>10.895522388059701</v>
      </c>
      <c r="F55" s="316">
        <v>11.044776119402986</v>
      </c>
      <c r="G55" s="316">
        <v>41.791044776119399</v>
      </c>
    </row>
    <row r="56" spans="1:7" s="159" customFormat="1" ht="12" customHeight="1" x14ac:dyDescent="0.3">
      <c r="A56" s="314" t="s">
        <v>232</v>
      </c>
      <c r="B56" s="315">
        <v>620</v>
      </c>
      <c r="C56" s="316">
        <v>54.166666666666664</v>
      </c>
      <c r="D56" s="316">
        <v>24.519230769230766</v>
      </c>
      <c r="E56" s="316">
        <v>27.403846153846157</v>
      </c>
      <c r="F56" s="316">
        <v>40.224358974358978</v>
      </c>
      <c r="G56" s="316">
        <v>33.653846153846153</v>
      </c>
    </row>
    <row r="57" spans="1:7" s="159" customFormat="1" ht="12" customHeight="1" x14ac:dyDescent="0.3">
      <c r="A57" s="314" t="s">
        <v>233</v>
      </c>
      <c r="B57" s="315">
        <v>560</v>
      </c>
      <c r="C57" s="316">
        <v>64.349376114082006</v>
      </c>
      <c r="D57" s="316">
        <v>54.723707664884138</v>
      </c>
      <c r="E57" s="316">
        <v>9.2691622103386813</v>
      </c>
      <c r="F57" s="316">
        <v>15.32976827094474</v>
      </c>
      <c r="G57" s="316">
        <v>58.288770053475936</v>
      </c>
    </row>
    <row r="58" spans="1:7" s="159" customFormat="1" ht="12" customHeight="1" x14ac:dyDescent="0.3">
      <c r="A58" s="314" t="s">
        <v>206</v>
      </c>
      <c r="B58" s="315">
        <v>1220</v>
      </c>
      <c r="C58" s="316">
        <v>42.892358258011505</v>
      </c>
      <c r="D58" s="316">
        <v>36.154478225143791</v>
      </c>
      <c r="E58" s="316">
        <v>5.7518488085456037</v>
      </c>
      <c r="F58" s="316">
        <v>16.105176663927693</v>
      </c>
      <c r="G58" s="316">
        <v>53.738701725554641</v>
      </c>
    </row>
    <row r="59" spans="1:7" s="159" customFormat="1" ht="12" customHeight="1" x14ac:dyDescent="0.3">
      <c r="A59" s="314" t="s">
        <v>241</v>
      </c>
      <c r="B59" s="315" t="s">
        <v>241</v>
      </c>
      <c r="C59" s="316" t="s">
        <v>241</v>
      </c>
      <c r="D59" s="316" t="s">
        <v>241</v>
      </c>
      <c r="E59" s="316" t="s">
        <v>241</v>
      </c>
      <c r="F59" s="316" t="s">
        <v>241</v>
      </c>
      <c r="G59" s="316" t="s">
        <v>241</v>
      </c>
    </row>
    <row r="60" spans="1:7" s="424" customFormat="1" ht="12" customHeight="1" x14ac:dyDescent="0.3">
      <c r="A60" s="425" t="s">
        <v>234</v>
      </c>
      <c r="B60" s="426">
        <v>9340</v>
      </c>
      <c r="C60" s="427">
        <v>32.81952472703918</v>
      </c>
      <c r="D60" s="427">
        <v>19.567544423035752</v>
      </c>
      <c r="E60" s="427">
        <v>6.0265467779918644</v>
      </c>
      <c r="F60" s="427">
        <v>9.7944765574823371</v>
      </c>
      <c r="G60" s="427">
        <v>41.586384071933203</v>
      </c>
    </row>
    <row r="61" spans="1:7" s="159" customFormat="1" ht="12" customHeight="1" x14ac:dyDescent="0.3">
      <c r="A61" s="314" t="s">
        <v>241</v>
      </c>
      <c r="B61" s="315" t="s">
        <v>241</v>
      </c>
      <c r="C61" s="316" t="s">
        <v>241</v>
      </c>
      <c r="D61" s="316" t="s">
        <v>241</v>
      </c>
      <c r="E61" s="316" t="s">
        <v>241</v>
      </c>
      <c r="F61" s="316" t="s">
        <v>241</v>
      </c>
      <c r="G61" s="316" t="s">
        <v>241</v>
      </c>
    </row>
    <row r="62" spans="1:7" s="302" customFormat="1" ht="5.0999999999999996" customHeight="1" x14ac:dyDescent="0.3">
      <c r="A62" s="317"/>
      <c r="B62" s="318"/>
      <c r="C62" s="319"/>
      <c r="D62" s="319"/>
      <c r="E62" s="319"/>
      <c r="F62" s="319"/>
      <c r="G62" s="319"/>
    </row>
    <row r="63" spans="1:7" s="302" customFormat="1" ht="5.0999999999999996" customHeight="1" x14ac:dyDescent="0.3">
      <c r="A63" s="320"/>
      <c r="B63" s="321"/>
      <c r="C63" s="321"/>
      <c r="D63" s="321"/>
      <c r="E63" s="321"/>
      <c r="F63" s="321"/>
      <c r="G63" s="321"/>
    </row>
    <row r="64" spans="1:7" s="265" customFormat="1" ht="12" customHeight="1" x14ac:dyDescent="0.3">
      <c r="A64" s="460" t="s">
        <v>110</v>
      </c>
      <c r="B64" s="460"/>
      <c r="C64" s="460"/>
      <c r="D64" s="460"/>
      <c r="E64" s="460"/>
      <c r="F64" s="460"/>
      <c r="G64" s="460"/>
    </row>
    <row r="65" spans="1:7" s="265" customFormat="1" ht="12" customHeight="1" x14ac:dyDescent="0.3">
      <c r="A65" s="460" t="s">
        <v>127</v>
      </c>
      <c r="B65" s="460"/>
      <c r="C65" s="460"/>
      <c r="D65" s="460"/>
      <c r="E65" s="460"/>
      <c r="F65" s="460"/>
      <c r="G65" s="460"/>
    </row>
    <row r="66" spans="1:7" s="267" customFormat="1" ht="21.95" customHeight="1" x14ac:dyDescent="0.3">
      <c r="A66" s="463" t="s">
        <v>134</v>
      </c>
      <c r="B66" s="463"/>
      <c r="C66" s="463"/>
      <c r="D66" s="463"/>
      <c r="E66" s="463"/>
      <c r="F66" s="463"/>
      <c r="G66" s="463"/>
    </row>
    <row r="67" spans="1:7" s="268" customFormat="1" ht="12" customHeight="1" x14ac:dyDescent="0.3">
      <c r="A67" s="470" t="s">
        <v>147</v>
      </c>
      <c r="B67" s="470"/>
      <c r="C67" s="470"/>
      <c r="D67" s="470"/>
      <c r="E67" s="470"/>
      <c r="F67" s="470"/>
      <c r="G67" s="470"/>
    </row>
  </sheetData>
  <mergeCells count="8">
    <mergeCell ref="A2:G2"/>
    <mergeCell ref="B7:B8"/>
    <mergeCell ref="C7:E7"/>
    <mergeCell ref="A67:G67"/>
    <mergeCell ref="F7:G7"/>
    <mergeCell ref="A64:G64"/>
    <mergeCell ref="A65:G65"/>
    <mergeCell ref="A66:G6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tabSelected="1" workbookViewId="0"/>
  </sheetViews>
  <sheetFormatPr defaultColWidth="8.125" defaultRowHeight="12.75" x14ac:dyDescent="0.2"/>
  <cols>
    <col min="1" max="1" width="7.625" style="225" customWidth="1"/>
    <col min="2" max="9" width="8.125" style="225"/>
    <col min="10" max="10" width="5.625" style="225" customWidth="1"/>
    <col min="11" max="16384" width="8.125" style="225"/>
  </cols>
  <sheetData>
    <row r="1" spans="2:10" s="222" customFormat="1" ht="12.75" customHeight="1" x14ac:dyDescent="0.25"/>
    <row r="2" spans="2:10" s="223" customFormat="1" ht="12.75" customHeight="1" x14ac:dyDescent="0.25"/>
    <row r="3" spans="2:10" s="222" customFormat="1" ht="12.75" customHeight="1" x14ac:dyDescent="0.25">
      <c r="B3" s="224"/>
      <c r="C3" s="224"/>
      <c r="D3" s="224"/>
      <c r="E3" s="224"/>
      <c r="F3" s="224"/>
      <c r="G3" s="224"/>
      <c r="H3" s="224"/>
      <c r="I3" s="224"/>
      <c r="J3" s="224"/>
    </row>
    <row r="4" spans="2:10" s="222"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1" t="s">
        <v>15</v>
      </c>
      <c r="F21" s="451"/>
      <c r="G21" s="451"/>
      <c r="H21" s="451"/>
      <c r="I21" s="451"/>
      <c r="J21" s="226"/>
    </row>
    <row r="22" spans="2:10" ht="12.75" customHeight="1" x14ac:dyDescent="0.75">
      <c r="E22" s="451"/>
      <c r="F22" s="451"/>
      <c r="G22" s="451"/>
      <c r="H22" s="451"/>
      <c r="I22" s="451"/>
      <c r="J22" s="226"/>
    </row>
    <row r="23" spans="2:10" ht="12.75" customHeight="1" x14ac:dyDescent="0.75">
      <c r="E23" s="451"/>
      <c r="F23" s="451"/>
      <c r="G23" s="451"/>
      <c r="H23" s="451"/>
      <c r="I23" s="451"/>
      <c r="J23" s="226"/>
    </row>
    <row r="24" spans="2:10" ht="34.5" customHeight="1" x14ac:dyDescent="0.2">
      <c r="B24" s="452" t="s">
        <v>96</v>
      </c>
      <c r="C24" s="452"/>
      <c r="D24" s="452"/>
      <c r="E24" s="452"/>
      <c r="F24" s="452"/>
      <c r="G24" s="452"/>
      <c r="H24" s="452"/>
      <c r="I24" s="452"/>
      <c r="J24" s="227"/>
    </row>
    <row r="25" spans="2:10" ht="12.75" customHeight="1" x14ac:dyDescent="0.2">
      <c r="B25" s="452"/>
      <c r="C25" s="452"/>
      <c r="D25" s="452"/>
      <c r="E25" s="452"/>
      <c r="F25" s="452"/>
      <c r="G25" s="452"/>
      <c r="H25" s="452"/>
      <c r="I25" s="452"/>
      <c r="J25" s="227"/>
    </row>
    <row r="26" spans="2:10" ht="12.75" customHeight="1" x14ac:dyDescent="0.2">
      <c r="B26" s="452"/>
      <c r="C26" s="452"/>
      <c r="D26" s="452"/>
      <c r="E26" s="452"/>
      <c r="F26" s="452"/>
      <c r="G26" s="452"/>
      <c r="H26" s="452"/>
      <c r="I26" s="452"/>
      <c r="J26" s="227"/>
    </row>
    <row r="27" spans="2:10" ht="12.75" customHeight="1" x14ac:dyDescent="0.2">
      <c r="B27" s="452"/>
      <c r="C27" s="452"/>
      <c r="D27" s="452"/>
      <c r="E27" s="452"/>
      <c r="F27" s="452"/>
      <c r="G27" s="452"/>
      <c r="H27" s="452"/>
      <c r="I27" s="452"/>
      <c r="J27" s="227"/>
    </row>
    <row r="28" spans="2:10" ht="12.75" customHeight="1" x14ac:dyDescent="0.2">
      <c r="B28" s="452"/>
      <c r="C28" s="452"/>
      <c r="D28" s="452"/>
      <c r="E28" s="452"/>
      <c r="F28" s="452"/>
      <c r="G28" s="452"/>
      <c r="H28" s="452"/>
      <c r="I28" s="452"/>
      <c r="J28" s="227"/>
    </row>
    <row r="29" spans="2:10" ht="12.75" customHeight="1" x14ac:dyDescent="0.2">
      <c r="B29" s="452"/>
      <c r="C29" s="452"/>
      <c r="D29" s="452"/>
      <c r="E29" s="452"/>
      <c r="F29" s="452"/>
      <c r="G29" s="452"/>
      <c r="H29" s="452"/>
      <c r="I29" s="452"/>
    </row>
    <row r="30" spans="2:10" ht="12.75" customHeight="1" x14ac:dyDescent="0.2">
      <c r="B30" s="452"/>
      <c r="C30" s="452"/>
      <c r="D30" s="452"/>
      <c r="E30" s="452"/>
      <c r="F30" s="452"/>
      <c r="G30" s="452"/>
      <c r="H30" s="452"/>
      <c r="I30" s="452"/>
    </row>
    <row r="31" spans="2:10" ht="12.75" customHeight="1" x14ac:dyDescent="0.2">
      <c r="B31" s="453"/>
      <c r="C31" s="453"/>
      <c r="D31" s="453"/>
      <c r="E31" s="453"/>
      <c r="F31" s="453"/>
      <c r="G31" s="453"/>
      <c r="H31" s="453"/>
      <c r="I31" s="453"/>
    </row>
    <row r="32" spans="2:10" ht="12.75" customHeight="1" x14ac:dyDescent="0.2">
      <c r="B32" s="453"/>
      <c r="C32" s="453"/>
      <c r="D32" s="453"/>
      <c r="E32" s="453"/>
      <c r="F32" s="453"/>
      <c r="G32" s="453"/>
      <c r="H32" s="453"/>
      <c r="I32" s="453"/>
    </row>
    <row r="33" spans="2:9" ht="12.75" customHeight="1" x14ac:dyDescent="0.2">
      <c r="B33" s="453"/>
      <c r="C33" s="453"/>
      <c r="D33" s="453"/>
      <c r="E33" s="453"/>
      <c r="F33" s="453"/>
      <c r="G33" s="453"/>
      <c r="H33" s="453"/>
      <c r="I33" s="453"/>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5" t="s">
        <v>0</v>
      </c>
    </row>
    <row r="46" spans="2:9" ht="12.75" customHeight="1" x14ac:dyDescent="0.2">
      <c r="C46" s="225" t="s">
        <v>1</v>
      </c>
    </row>
    <row r="47" spans="2:9" ht="12.75" customHeight="1" x14ac:dyDescent="0.2">
      <c r="C47" s="22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59"/>
  <sheetViews>
    <sheetView tabSelected="1" zoomScaleNormal="100" workbookViewId="0"/>
  </sheetViews>
  <sheetFormatPr defaultColWidth="8" defaultRowHeight="12.75" x14ac:dyDescent="0.2"/>
  <cols>
    <col min="1" max="1" width="39.625" style="93" customWidth="1"/>
    <col min="2" max="5" width="9.625" style="93" customWidth="1"/>
    <col min="6" max="6" width="6.625" style="93" customWidth="1"/>
    <col min="7" max="7" width="7.625" style="93" customWidth="1"/>
    <col min="8" max="8" width="8.625" style="93" customWidth="1"/>
    <col min="9" max="9" width="7.625" style="93" customWidth="1"/>
    <col min="10" max="16384" width="8" style="93"/>
  </cols>
  <sheetData>
    <row r="1" spans="1:25" s="5" customFormat="1" ht="15" customHeight="1" x14ac:dyDescent="0.2">
      <c r="A1" s="20"/>
      <c r="B1" s="20"/>
      <c r="C1" s="20"/>
      <c r="D1" s="21"/>
      <c r="E1" s="21" t="s">
        <v>96</v>
      </c>
      <c r="G1" s="13"/>
      <c r="H1" s="13"/>
      <c r="I1" s="13"/>
      <c r="J1" s="13"/>
      <c r="K1" s="13"/>
      <c r="L1" s="13"/>
      <c r="M1" s="13"/>
      <c r="N1" s="13"/>
      <c r="O1" s="13"/>
      <c r="P1" s="13"/>
      <c r="Q1" s="13"/>
      <c r="R1" s="13"/>
      <c r="S1" s="13"/>
      <c r="T1" s="13"/>
      <c r="U1" s="13"/>
      <c r="V1" s="13"/>
      <c r="W1" s="13"/>
    </row>
    <row r="2" spans="1:25" s="5" customFormat="1" ht="30" customHeight="1" x14ac:dyDescent="0.2">
      <c r="A2" s="478" t="s">
        <v>238</v>
      </c>
      <c r="B2" s="478"/>
      <c r="C2" s="478"/>
      <c r="D2" s="478"/>
      <c r="E2" s="478"/>
      <c r="F2" s="372"/>
      <c r="G2" s="372"/>
      <c r="H2" s="372"/>
      <c r="I2" s="372"/>
      <c r="J2" s="13"/>
      <c r="K2" s="13"/>
      <c r="L2" s="13"/>
      <c r="M2" s="13"/>
      <c r="N2" s="13"/>
      <c r="O2" s="13"/>
      <c r="P2" s="13"/>
      <c r="Q2" s="13"/>
      <c r="R2" s="13"/>
      <c r="S2" s="13"/>
      <c r="T2" s="13"/>
      <c r="U2" s="13"/>
      <c r="V2" s="13"/>
      <c r="W2" s="13"/>
    </row>
    <row r="3" spans="1:25" s="5" customFormat="1" ht="5.0999999999999996" customHeight="1" x14ac:dyDescent="0.25">
      <c r="A3" s="1"/>
      <c r="B3" s="1"/>
      <c r="C3" s="1"/>
      <c r="D3" s="1"/>
      <c r="E3" s="1"/>
      <c r="F3" s="1"/>
      <c r="G3" s="1"/>
      <c r="H3" s="1"/>
      <c r="I3" s="1"/>
      <c r="J3" s="13"/>
      <c r="K3" s="14"/>
      <c r="L3" s="13"/>
      <c r="M3" s="13"/>
      <c r="N3" s="13"/>
      <c r="O3" s="13"/>
      <c r="P3" s="13"/>
      <c r="Q3" s="13"/>
      <c r="R3" s="13"/>
      <c r="S3" s="13"/>
      <c r="T3" s="13"/>
      <c r="U3" s="13"/>
      <c r="V3" s="13"/>
      <c r="W3" s="13"/>
    </row>
    <row r="4" spans="1:25" s="5"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5" s="27" customFormat="1" ht="20.100000000000001" customHeight="1" x14ac:dyDescent="0.3">
      <c r="A5" s="22" t="s">
        <v>154</v>
      </c>
      <c r="B5" s="23"/>
      <c r="C5" s="23"/>
      <c r="D5" s="23"/>
      <c r="E5" s="25"/>
      <c r="F5" s="26"/>
      <c r="G5" s="26"/>
      <c r="H5" s="26"/>
      <c r="I5" s="26"/>
      <c r="J5" s="26"/>
      <c r="Q5" s="18"/>
      <c r="R5" s="19"/>
      <c r="S5" s="19"/>
      <c r="T5" s="19"/>
      <c r="U5" s="19"/>
      <c r="V5" s="19"/>
      <c r="W5" s="19"/>
      <c r="X5" s="19"/>
      <c r="Y5" s="19"/>
    </row>
    <row r="6" spans="1:25" s="322" customFormat="1" ht="18.75" customHeight="1" x14ac:dyDescent="0.2">
      <c r="A6" s="338"/>
      <c r="B6" s="483" t="s">
        <v>61</v>
      </c>
      <c r="C6" s="483"/>
      <c r="D6" s="483"/>
      <c r="E6" s="483"/>
      <c r="F6" s="373"/>
      <c r="G6" s="373"/>
      <c r="H6" s="373"/>
      <c r="I6" s="373"/>
    </row>
    <row r="7" spans="1:25" ht="30.75" customHeight="1" x14ac:dyDescent="0.25">
      <c r="A7" s="339"/>
      <c r="B7" s="481" t="s">
        <v>239</v>
      </c>
      <c r="C7" s="482"/>
      <c r="D7" s="479" t="s">
        <v>242</v>
      </c>
      <c r="E7" s="480"/>
      <c r="F7" s="373"/>
      <c r="G7" s="373"/>
      <c r="H7" s="373"/>
      <c r="I7" s="373"/>
      <c r="Q7" s="67"/>
      <c r="R7" s="30"/>
      <c r="S7" s="30"/>
      <c r="T7" s="30"/>
      <c r="U7" s="30"/>
      <c r="V7" s="30"/>
      <c r="W7" s="30"/>
      <c r="X7" s="30"/>
      <c r="Y7" s="30"/>
    </row>
    <row r="8" spans="1:25" s="41" customFormat="1" ht="18.75" customHeight="1" x14ac:dyDescent="0.2">
      <c r="A8" s="340"/>
      <c r="B8" s="341" t="s">
        <v>48</v>
      </c>
      <c r="C8" s="341" t="s">
        <v>88</v>
      </c>
      <c r="D8" s="341" t="s">
        <v>48</v>
      </c>
      <c r="E8" s="341" t="s">
        <v>88</v>
      </c>
      <c r="F8" s="374"/>
      <c r="G8" s="374"/>
      <c r="H8" s="374"/>
      <c r="I8" s="374"/>
    </row>
    <row r="9" spans="1:25" ht="5.0999999999999996" customHeight="1" x14ac:dyDescent="0.25">
      <c r="A9" s="339"/>
      <c r="B9" s="340"/>
      <c r="C9" s="340"/>
      <c r="D9" s="340"/>
      <c r="E9" s="340"/>
      <c r="F9" s="373"/>
      <c r="G9" s="373"/>
      <c r="H9" s="373"/>
      <c r="I9" s="373"/>
      <c r="Q9" s="35"/>
      <c r="R9" s="29"/>
      <c r="S9" s="29"/>
      <c r="T9" s="29"/>
      <c r="U9" s="29"/>
      <c r="V9" s="29"/>
      <c r="W9" s="29"/>
      <c r="X9" s="29"/>
      <c r="Y9" s="29"/>
    </row>
    <row r="10" spans="1:25" s="324" customFormat="1" ht="5.0999999999999996" customHeight="1" x14ac:dyDescent="0.3">
      <c r="A10" s="323"/>
      <c r="B10" s="323"/>
      <c r="C10" s="323"/>
      <c r="D10" s="323"/>
      <c r="E10" s="323"/>
      <c r="F10" s="375"/>
      <c r="G10" s="375"/>
      <c r="Q10" s="376"/>
      <c r="R10" s="377"/>
      <c r="S10" s="377"/>
      <c r="T10" s="377"/>
      <c r="U10" s="377"/>
      <c r="V10" s="377"/>
      <c r="W10" s="377"/>
      <c r="X10" s="377"/>
      <c r="Y10" s="377"/>
    </row>
    <row r="11" spans="1:25" s="41" customFormat="1" ht="15" customHeight="1" x14ac:dyDescent="0.2">
      <c r="A11" s="37" t="s">
        <v>3</v>
      </c>
      <c r="B11" s="369">
        <v>43180</v>
      </c>
      <c r="C11" s="40">
        <v>1000</v>
      </c>
      <c r="D11" s="369">
        <v>132660</v>
      </c>
      <c r="E11" s="40">
        <v>1000</v>
      </c>
      <c r="H11" s="42"/>
      <c r="I11" s="42"/>
      <c r="J11" s="42"/>
      <c r="K11" s="42"/>
      <c r="L11" s="42"/>
      <c r="M11" s="42"/>
    </row>
    <row r="12" spans="1:25" s="324" customFormat="1" ht="9.9499999999999993" customHeight="1" x14ac:dyDescent="0.3">
      <c r="A12" s="325"/>
      <c r="B12" s="326"/>
      <c r="C12" s="327"/>
      <c r="D12" s="326"/>
      <c r="E12" s="327"/>
      <c r="F12" s="302"/>
      <c r="I12" s="378"/>
      <c r="Q12" s="24"/>
      <c r="R12" s="379"/>
      <c r="S12" s="379"/>
      <c r="T12" s="379"/>
      <c r="U12" s="379"/>
      <c r="V12" s="379"/>
      <c r="W12" s="379"/>
      <c r="X12" s="379"/>
      <c r="Y12" s="379"/>
    </row>
    <row r="13" spans="1:25" s="36" customFormat="1" ht="15" customHeight="1" x14ac:dyDescent="0.2">
      <c r="A13" s="43" t="s">
        <v>142</v>
      </c>
      <c r="B13" s="328">
        <v>2420</v>
      </c>
      <c r="C13" s="161">
        <v>56.002038122148363</v>
      </c>
      <c r="D13" s="328">
        <v>8790</v>
      </c>
      <c r="E13" s="161">
        <v>66.275186757023647</v>
      </c>
      <c r="H13" s="30"/>
      <c r="I13" s="30"/>
      <c r="J13" s="30"/>
      <c r="K13" s="30"/>
      <c r="L13" s="30"/>
      <c r="M13" s="30"/>
    </row>
    <row r="14" spans="1:25" s="324" customFormat="1" ht="9.9499999999999993" customHeight="1" x14ac:dyDescent="0.3">
      <c r="A14" s="329"/>
      <c r="B14" s="328"/>
      <c r="C14" s="328"/>
      <c r="D14" s="328"/>
      <c r="E14" s="328"/>
      <c r="F14" s="380"/>
      <c r="G14" s="381"/>
      <c r="Q14" s="376"/>
      <c r="R14" s="377"/>
      <c r="S14" s="377"/>
      <c r="T14" s="377"/>
      <c r="U14" s="377"/>
      <c r="V14" s="377"/>
      <c r="W14" s="377"/>
      <c r="X14" s="377"/>
      <c r="Y14" s="377"/>
    </row>
    <row r="15" spans="1:25" s="323" customFormat="1" ht="15" customHeight="1" x14ac:dyDescent="0.3">
      <c r="A15" s="43" t="s">
        <v>4</v>
      </c>
      <c r="B15" s="328">
        <v>10480</v>
      </c>
      <c r="C15" s="161">
        <v>242.65233805035089</v>
      </c>
      <c r="D15" s="328">
        <v>31020</v>
      </c>
      <c r="E15" s="161">
        <v>233.84768466519424</v>
      </c>
      <c r="F15" s="382"/>
      <c r="G15" s="383"/>
      <c r="Q15" s="24"/>
      <c r="R15" s="379"/>
      <c r="S15" s="379"/>
      <c r="T15" s="379"/>
      <c r="U15" s="379"/>
      <c r="V15" s="379"/>
      <c r="W15" s="379"/>
      <c r="X15" s="379"/>
      <c r="Y15" s="379"/>
    </row>
    <row r="16" spans="1:25" s="323" customFormat="1" ht="15" customHeight="1" x14ac:dyDescent="0.3">
      <c r="A16" s="329"/>
      <c r="B16" s="328"/>
      <c r="C16" s="384"/>
      <c r="D16" s="328"/>
      <c r="E16" s="384"/>
      <c r="F16" s="382"/>
      <c r="G16" s="383"/>
      <c r="Q16" s="18"/>
      <c r="R16" s="19"/>
      <c r="S16" s="19"/>
      <c r="T16" s="19"/>
      <c r="U16" s="19"/>
      <c r="V16" s="19"/>
      <c r="W16" s="19"/>
      <c r="X16" s="19"/>
      <c r="Y16" s="19"/>
    </row>
    <row r="17" spans="1:29" s="324" customFormat="1" ht="15" customHeight="1" x14ac:dyDescent="0.3">
      <c r="A17" s="330" t="s">
        <v>94</v>
      </c>
      <c r="B17" s="315">
        <v>5520</v>
      </c>
      <c r="C17" s="327">
        <v>127.79952289413346</v>
      </c>
      <c r="D17" s="315">
        <v>15940</v>
      </c>
      <c r="E17" s="327">
        <v>120.15769755538636</v>
      </c>
      <c r="F17" s="385"/>
      <c r="G17" s="323"/>
      <c r="Q17" s="376"/>
      <c r="R17" s="377"/>
      <c r="S17" s="377"/>
      <c r="T17" s="377"/>
      <c r="U17" s="377"/>
      <c r="V17" s="377"/>
      <c r="W17" s="377"/>
      <c r="X17" s="377"/>
      <c r="Y17" s="377"/>
    </row>
    <row r="18" spans="1:29" s="324" customFormat="1" ht="15" customHeight="1" x14ac:dyDescent="0.3">
      <c r="A18" s="330" t="s">
        <v>5</v>
      </c>
      <c r="B18" s="315">
        <v>4960</v>
      </c>
      <c r="C18" s="327">
        <v>114.85281515621743</v>
      </c>
      <c r="D18" s="315">
        <v>15080</v>
      </c>
      <c r="E18" s="327">
        <v>113.68998710980784</v>
      </c>
      <c r="F18" s="380"/>
      <c r="G18" s="381"/>
      <c r="Q18" s="376"/>
      <c r="R18" s="377"/>
      <c r="S18" s="377"/>
      <c r="T18" s="377"/>
      <c r="U18" s="377"/>
      <c r="V18" s="377"/>
      <c r="W18" s="377"/>
      <c r="X18" s="377"/>
      <c r="Y18" s="377"/>
    </row>
    <row r="19" spans="1:29" s="324" customFormat="1" ht="9.9499999999999993" customHeight="1" x14ac:dyDescent="0.3">
      <c r="A19" s="331"/>
      <c r="B19" s="384"/>
      <c r="C19" s="384"/>
      <c r="D19" s="384"/>
      <c r="E19" s="384"/>
      <c r="F19" s="380"/>
      <c r="G19" s="381"/>
      <c r="Q19" s="23"/>
      <c r="R19" s="379"/>
      <c r="S19" s="379"/>
      <c r="T19" s="379"/>
      <c r="U19" s="379"/>
      <c r="V19" s="379"/>
      <c r="W19" s="379"/>
      <c r="X19" s="379"/>
      <c r="Y19" s="379"/>
    </row>
    <row r="20" spans="1:29" s="332" customFormat="1" ht="15" customHeight="1" x14ac:dyDescent="0.3">
      <c r="A20" s="329" t="s">
        <v>6</v>
      </c>
      <c r="B20" s="328">
        <v>30280</v>
      </c>
      <c r="C20" s="161">
        <v>701.34562382750073</v>
      </c>
      <c r="D20" s="328">
        <v>92850</v>
      </c>
      <c r="E20" s="161">
        <v>699.87712857778217</v>
      </c>
      <c r="F20" s="386"/>
      <c r="G20" s="387"/>
      <c r="Q20" s="74"/>
      <c r="R20" s="60"/>
      <c r="S20" s="60"/>
      <c r="T20" s="60"/>
      <c r="U20" s="60"/>
      <c r="V20" s="60"/>
      <c r="W20" s="60"/>
      <c r="X20" s="60"/>
      <c r="Y20" s="60"/>
    </row>
    <row r="21" spans="1:29" s="332" customFormat="1" ht="15" customHeight="1" x14ac:dyDescent="0.3">
      <c r="A21" s="329"/>
      <c r="B21" s="328"/>
      <c r="C21" s="328"/>
      <c r="D21" s="328"/>
      <c r="E21" s="328"/>
      <c r="F21" s="386"/>
      <c r="G21" s="387"/>
      <c r="Q21" s="164"/>
      <c r="R21" s="388"/>
      <c r="S21" s="388"/>
      <c r="T21" s="388"/>
      <c r="U21" s="388"/>
      <c r="V21" s="388"/>
      <c r="W21" s="388"/>
      <c r="X21" s="388"/>
      <c r="Y21" s="388"/>
    </row>
    <row r="22" spans="1:29" s="324" customFormat="1" ht="15" customHeight="1" x14ac:dyDescent="0.3">
      <c r="A22" s="256" t="s">
        <v>7</v>
      </c>
      <c r="B22" s="315">
        <v>6790</v>
      </c>
      <c r="C22" s="327">
        <v>157.23649165064734</v>
      </c>
      <c r="D22" s="315">
        <v>19350</v>
      </c>
      <c r="E22" s="327">
        <v>145.87023873238905</v>
      </c>
      <c r="F22" s="386"/>
      <c r="G22" s="387"/>
      <c r="H22" s="332"/>
      <c r="Q22" s="376"/>
      <c r="R22" s="377"/>
      <c r="S22" s="377"/>
      <c r="T22" s="377"/>
      <c r="U22" s="377"/>
      <c r="V22" s="377"/>
      <c r="W22" s="377"/>
      <c r="X22" s="377"/>
      <c r="Y22" s="377"/>
    </row>
    <row r="23" spans="1:29" s="332" customFormat="1" ht="15" customHeight="1" x14ac:dyDescent="0.3">
      <c r="A23" s="256" t="s">
        <v>8</v>
      </c>
      <c r="B23" s="315">
        <v>9560</v>
      </c>
      <c r="C23" s="327">
        <v>221.41417884521852</v>
      </c>
      <c r="D23" s="315">
        <v>31080</v>
      </c>
      <c r="E23" s="327">
        <v>234.24720524050386</v>
      </c>
      <c r="F23" s="386"/>
      <c r="G23" s="387"/>
      <c r="Q23" s="77"/>
      <c r="R23" s="55"/>
      <c r="S23" s="55"/>
      <c r="T23" s="55"/>
      <c r="U23" s="55"/>
      <c r="V23" s="55"/>
      <c r="W23" s="55"/>
      <c r="X23" s="55"/>
      <c r="Y23" s="55"/>
    </row>
    <row r="24" spans="1:29" s="324" customFormat="1" ht="15" customHeight="1" x14ac:dyDescent="0.3">
      <c r="A24" s="330" t="s">
        <v>63</v>
      </c>
      <c r="B24" s="315">
        <v>9340</v>
      </c>
      <c r="C24" s="327">
        <v>216.20307107950993</v>
      </c>
      <c r="D24" s="315">
        <v>28700</v>
      </c>
      <c r="E24" s="327">
        <v>216.35169871625749</v>
      </c>
      <c r="F24" s="386"/>
      <c r="G24" s="387"/>
      <c r="H24" s="332"/>
      <c r="Q24" s="18"/>
      <c r="R24" s="19"/>
      <c r="S24" s="19"/>
      <c r="T24" s="19"/>
      <c r="U24" s="19"/>
      <c r="V24" s="19"/>
      <c r="W24" s="19"/>
      <c r="X24" s="19"/>
      <c r="Y24" s="19"/>
    </row>
    <row r="25" spans="1:29" s="324" customFormat="1" ht="15" customHeight="1" x14ac:dyDescent="0.3">
      <c r="A25" s="333" t="s">
        <v>9</v>
      </c>
      <c r="B25" s="315">
        <v>4600</v>
      </c>
      <c r="C25" s="327">
        <v>106.49188225212497</v>
      </c>
      <c r="D25" s="315">
        <v>13720</v>
      </c>
      <c r="E25" s="327">
        <v>103.40798588863176</v>
      </c>
      <c r="F25" s="386"/>
      <c r="G25" s="387"/>
      <c r="H25" s="332"/>
      <c r="Q25" s="18"/>
      <c r="R25" s="19"/>
      <c r="S25" s="19"/>
      <c r="T25" s="19"/>
      <c r="U25" s="19"/>
      <c r="V25" s="19"/>
      <c r="W25" s="19"/>
      <c r="X25" s="19"/>
      <c r="Y25" s="19"/>
    </row>
    <row r="26" spans="1:29" s="324" customFormat="1" ht="9.9499999999999993" customHeight="1" x14ac:dyDescent="0.3">
      <c r="A26" s="331"/>
      <c r="B26" s="315"/>
      <c r="C26" s="315"/>
      <c r="D26" s="315"/>
      <c r="E26" s="315"/>
      <c r="F26" s="386"/>
      <c r="G26" s="387"/>
      <c r="H26" s="332"/>
      <c r="Q26" s="18"/>
      <c r="R26" s="19"/>
      <c r="S26" s="19"/>
      <c r="T26" s="19"/>
      <c r="U26" s="19"/>
      <c r="V26" s="19"/>
      <c r="W26" s="19"/>
      <c r="X26" s="19"/>
      <c r="Y26" s="19"/>
    </row>
    <row r="27" spans="1:29" s="324" customFormat="1" ht="15" customHeight="1" x14ac:dyDescent="0.3">
      <c r="A27" s="329" t="s">
        <v>10</v>
      </c>
      <c r="B27" s="328"/>
      <c r="C27" s="328"/>
      <c r="D27" s="328"/>
      <c r="E27" s="328"/>
      <c r="F27" s="386"/>
      <c r="G27" s="387"/>
      <c r="H27" s="332"/>
      <c r="Q27" s="18"/>
      <c r="R27" s="19"/>
      <c r="S27" s="19"/>
      <c r="T27" s="19"/>
      <c r="U27" s="19"/>
      <c r="V27" s="19"/>
      <c r="W27" s="19"/>
      <c r="X27" s="19"/>
      <c r="Y27" s="19"/>
    </row>
    <row r="28" spans="1:29" s="324" customFormat="1" ht="9.9499999999999993" customHeight="1" x14ac:dyDescent="0.3">
      <c r="A28" s="331"/>
      <c r="B28" s="315"/>
      <c r="C28" s="315"/>
      <c r="D28" s="315"/>
      <c r="E28" s="315"/>
      <c r="F28" s="386"/>
      <c r="G28" s="387"/>
      <c r="H28" s="332"/>
      <c r="Q28" s="24"/>
      <c r="R28" s="379"/>
      <c r="S28" s="379"/>
      <c r="T28" s="379"/>
      <c r="U28" s="379"/>
      <c r="V28" s="379"/>
      <c r="W28" s="379"/>
      <c r="X28" s="379"/>
      <c r="Y28" s="379"/>
    </row>
    <row r="29" spans="1:29" s="324" customFormat="1" ht="15" customHeight="1" x14ac:dyDescent="0.3">
      <c r="A29" s="334" t="s">
        <v>11</v>
      </c>
      <c r="B29" s="315">
        <v>32130</v>
      </c>
      <c r="C29" s="327">
        <v>744.07670750631132</v>
      </c>
      <c r="D29" s="315">
        <v>99470</v>
      </c>
      <c r="E29" s="327">
        <v>749.80966236742324</v>
      </c>
      <c r="F29" s="386"/>
      <c r="G29" s="387"/>
      <c r="H29" s="332"/>
      <c r="Q29" s="23"/>
      <c r="R29" s="379"/>
      <c r="S29" s="379"/>
      <c r="T29" s="379"/>
      <c r="U29" s="379"/>
      <c r="V29" s="379"/>
      <c r="W29" s="379"/>
      <c r="X29" s="379"/>
      <c r="Y29" s="379"/>
    </row>
    <row r="30" spans="1:29" s="324" customFormat="1" ht="15" customHeight="1" x14ac:dyDescent="0.3">
      <c r="A30" s="334" t="s">
        <v>12</v>
      </c>
      <c r="B30" s="315">
        <v>7230</v>
      </c>
      <c r="C30" s="327">
        <v>167.42710239247748</v>
      </c>
      <c r="D30" s="315">
        <v>21190</v>
      </c>
      <c r="E30" s="327">
        <v>159.70269638697715</v>
      </c>
      <c r="F30" s="386"/>
      <c r="G30" s="387"/>
      <c r="H30" s="332"/>
      <c r="Q30" s="376"/>
      <c r="R30" s="377"/>
      <c r="S30" s="377"/>
      <c r="T30" s="377"/>
      <c r="U30" s="377"/>
      <c r="V30" s="377"/>
      <c r="W30" s="377"/>
      <c r="X30" s="377"/>
      <c r="Y30" s="377"/>
    </row>
    <row r="31" spans="1:29" s="324" customFormat="1" ht="15" customHeight="1" x14ac:dyDescent="0.3">
      <c r="A31" s="334" t="s">
        <v>13</v>
      </c>
      <c r="B31" s="315">
        <v>3820</v>
      </c>
      <c r="C31" s="327">
        <v>88.496190101211297</v>
      </c>
      <c r="D31" s="315">
        <v>12000</v>
      </c>
      <c r="E31" s="327">
        <v>90.487641245599619</v>
      </c>
      <c r="F31" s="386"/>
      <c r="G31" s="387"/>
      <c r="H31" s="332"/>
      <c r="Q31" s="18"/>
      <c r="R31" s="19"/>
      <c r="S31" s="19"/>
      <c r="T31" s="19"/>
      <c r="U31" s="19"/>
      <c r="V31" s="19"/>
      <c r="W31" s="19"/>
      <c r="X31" s="19"/>
      <c r="Y31" s="19"/>
    </row>
    <row r="32" spans="1:29" s="90" customFormat="1" ht="5.0999999999999996" customHeight="1" x14ac:dyDescent="0.3">
      <c r="A32" s="335"/>
      <c r="B32" s="336"/>
      <c r="C32" s="336"/>
      <c r="D32" s="336"/>
      <c r="E32" s="336"/>
      <c r="F32" s="386"/>
      <c r="G32" s="387"/>
      <c r="H32" s="332"/>
      <c r="I32" s="324"/>
      <c r="J32" s="389"/>
      <c r="K32" s="390"/>
      <c r="L32" s="391"/>
      <c r="U32" s="376"/>
      <c r="V32" s="377"/>
      <c r="W32" s="377"/>
      <c r="X32" s="377"/>
      <c r="Y32" s="377"/>
      <c r="Z32" s="377"/>
      <c r="AA32" s="377"/>
      <c r="AB32" s="377"/>
      <c r="AC32" s="377"/>
    </row>
    <row r="33" spans="1:29" s="90" customFormat="1" ht="5.0999999999999996" customHeight="1" x14ac:dyDescent="0.3">
      <c r="A33" s="337"/>
      <c r="B33" s="337"/>
      <c r="C33" s="337"/>
      <c r="D33" s="337"/>
      <c r="E33" s="337"/>
      <c r="F33" s="324"/>
      <c r="G33" s="324"/>
      <c r="H33" s="324"/>
      <c r="I33" s="324"/>
      <c r="U33" s="376"/>
      <c r="V33" s="377"/>
      <c r="W33" s="377"/>
      <c r="X33" s="377"/>
      <c r="Y33" s="377"/>
      <c r="Z33" s="377"/>
      <c r="AA33" s="377"/>
      <c r="AB33" s="377"/>
      <c r="AC33" s="377"/>
    </row>
    <row r="34" spans="1:29" s="90" customFormat="1" ht="12" customHeight="1" x14ac:dyDescent="0.3">
      <c r="A34" s="477" t="s">
        <v>106</v>
      </c>
      <c r="B34" s="477"/>
      <c r="C34" s="477"/>
      <c r="D34" s="477"/>
      <c r="E34" s="477"/>
      <c r="F34" s="392"/>
      <c r="G34" s="392"/>
      <c r="H34" s="392"/>
      <c r="I34" s="392"/>
      <c r="T34" s="23"/>
      <c r="U34" s="379"/>
      <c r="V34" s="379"/>
      <c r="W34" s="379"/>
      <c r="X34" s="379"/>
      <c r="Y34" s="379"/>
      <c r="Z34" s="379"/>
      <c r="AA34" s="379"/>
      <c r="AB34" s="379"/>
    </row>
    <row r="35" spans="1:29" s="90" customFormat="1" ht="12" customHeight="1" x14ac:dyDescent="0.3">
      <c r="A35" s="477" t="s">
        <v>143</v>
      </c>
      <c r="B35" s="477"/>
      <c r="C35" s="477"/>
      <c r="D35" s="477"/>
      <c r="E35" s="477"/>
      <c r="F35" s="392"/>
      <c r="G35" s="392"/>
      <c r="H35" s="392"/>
      <c r="I35" s="392"/>
      <c r="T35" s="23"/>
      <c r="U35" s="379"/>
      <c r="V35" s="379"/>
      <c r="W35" s="379"/>
      <c r="X35" s="379"/>
      <c r="Y35" s="379"/>
      <c r="Z35" s="379"/>
      <c r="AA35" s="379"/>
      <c r="AB35" s="379"/>
    </row>
    <row r="36" spans="1:29" s="90" customFormat="1" ht="21.95" customHeight="1" x14ac:dyDescent="0.3">
      <c r="A36" s="457" t="s">
        <v>90</v>
      </c>
      <c r="B36" s="457"/>
      <c r="C36" s="457"/>
      <c r="D36" s="457"/>
      <c r="E36" s="457"/>
      <c r="F36" s="392"/>
      <c r="G36" s="392"/>
      <c r="H36" s="392"/>
      <c r="I36" s="392"/>
      <c r="T36" s="23"/>
      <c r="U36" s="379"/>
      <c r="V36" s="379"/>
      <c r="W36" s="379"/>
      <c r="X36" s="379"/>
      <c r="Y36" s="379"/>
      <c r="Z36" s="379"/>
      <c r="AA36" s="379"/>
      <c r="AB36" s="379"/>
    </row>
    <row r="37" spans="1:29" s="90" customFormat="1" ht="12" customHeight="1" x14ac:dyDescent="0.3">
      <c r="A37" s="475" t="s">
        <v>147</v>
      </c>
      <c r="B37" s="475"/>
      <c r="C37" s="475"/>
      <c r="D37" s="475"/>
      <c r="E37" s="475"/>
      <c r="F37" s="393"/>
      <c r="G37" s="393"/>
      <c r="H37" s="393"/>
      <c r="I37" s="393"/>
      <c r="T37" s="18"/>
      <c r="U37" s="19"/>
      <c r="V37" s="19"/>
      <c r="W37" s="19"/>
      <c r="X37" s="19"/>
      <c r="Y37" s="19"/>
      <c r="Z37" s="19"/>
      <c r="AA37" s="19"/>
      <c r="AB37" s="19"/>
    </row>
    <row r="38" spans="1:29" x14ac:dyDescent="0.2">
      <c r="A38" s="476"/>
      <c r="B38" s="476"/>
      <c r="C38" s="476"/>
      <c r="D38" s="476"/>
      <c r="E38" s="476"/>
      <c r="P38" s="35"/>
      <c r="Q38" s="29"/>
      <c r="R38" s="29"/>
      <c r="S38" s="29"/>
      <c r="T38" s="29"/>
      <c r="U38" s="29"/>
      <c r="V38" s="29"/>
      <c r="W38" s="29"/>
      <c r="X38" s="29"/>
    </row>
    <row r="39" spans="1:29" x14ac:dyDescent="0.2">
      <c r="A39" s="28"/>
      <c r="B39" s="28"/>
      <c r="C39" s="28"/>
      <c r="D39" s="28"/>
      <c r="E39" s="28"/>
      <c r="P39" s="35"/>
      <c r="Q39" s="29"/>
      <c r="R39" s="29"/>
      <c r="S39" s="29"/>
      <c r="T39" s="29"/>
      <c r="U39" s="29"/>
      <c r="V39" s="29"/>
      <c r="W39" s="29"/>
      <c r="X39" s="29"/>
    </row>
    <row r="40" spans="1:29" ht="18.75" x14ac:dyDescent="0.2">
      <c r="A40" s="394"/>
      <c r="B40" s="394"/>
      <c r="C40" s="394"/>
      <c r="D40" s="394"/>
      <c r="E40" s="394"/>
      <c r="F40" s="394"/>
      <c r="G40" s="394"/>
      <c r="H40" s="395"/>
      <c r="I40" s="395"/>
      <c r="J40" s="395"/>
      <c r="K40" s="395"/>
      <c r="P40" s="5"/>
      <c r="Q40" s="396"/>
      <c r="R40" s="396"/>
      <c r="S40" s="396"/>
      <c r="T40" s="396"/>
      <c r="U40" s="396"/>
      <c r="V40" s="396"/>
      <c r="W40" s="396"/>
      <c r="X40" s="396"/>
    </row>
    <row r="41" spans="1:29" x14ac:dyDescent="0.2">
      <c r="P41" s="35"/>
      <c r="Q41" s="29"/>
      <c r="R41" s="29"/>
      <c r="S41" s="29"/>
      <c r="T41" s="29"/>
      <c r="U41" s="29"/>
      <c r="V41" s="29"/>
      <c r="W41" s="29"/>
      <c r="X41" s="29"/>
    </row>
    <row r="42" spans="1:29" ht="15.75" x14ac:dyDescent="0.25">
      <c r="A42" s="397"/>
      <c r="B42" s="397"/>
      <c r="C42" s="397"/>
      <c r="D42" s="397"/>
      <c r="E42" s="397"/>
      <c r="F42" s="397"/>
      <c r="G42" s="397"/>
      <c r="M42" s="67"/>
      <c r="N42" s="30"/>
      <c r="O42" s="30"/>
      <c r="P42" s="30"/>
      <c r="Q42" s="30"/>
      <c r="R42" s="30"/>
      <c r="S42" s="30"/>
      <c r="T42" s="30"/>
      <c r="U42" s="30"/>
    </row>
    <row r="43" spans="1:29" x14ac:dyDescent="0.2">
      <c r="A43" s="28"/>
      <c r="B43" s="28"/>
      <c r="C43" s="28"/>
      <c r="D43" s="28"/>
      <c r="E43" s="28"/>
      <c r="F43" s="28"/>
      <c r="G43" s="28"/>
      <c r="M43" s="67"/>
      <c r="N43" s="30"/>
      <c r="O43" s="30"/>
      <c r="P43" s="30"/>
      <c r="Q43" s="30"/>
      <c r="R43" s="30"/>
      <c r="S43" s="30"/>
      <c r="T43" s="30"/>
      <c r="U43" s="30"/>
    </row>
    <row r="44" spans="1:29" x14ac:dyDescent="0.2">
      <c r="A44" s="28"/>
      <c r="B44" s="28"/>
      <c r="C44" s="28"/>
      <c r="D44" s="28"/>
      <c r="E44" s="28"/>
      <c r="F44" s="28"/>
      <c r="G44" s="28"/>
    </row>
    <row r="45" spans="1:29" x14ac:dyDescent="0.2">
      <c r="A45" s="28"/>
      <c r="B45" s="28"/>
      <c r="C45" s="28"/>
      <c r="D45" s="28"/>
      <c r="E45" s="28"/>
      <c r="F45" s="28"/>
      <c r="G45" s="28"/>
    </row>
    <row r="46" spans="1:29" x14ac:dyDescent="0.2">
      <c r="A46" s="28"/>
      <c r="B46" s="28"/>
      <c r="C46" s="28"/>
      <c r="D46" s="28"/>
      <c r="E46" s="28"/>
      <c r="F46" s="28"/>
      <c r="G46" s="28"/>
    </row>
    <row r="47" spans="1:29" x14ac:dyDescent="0.2">
      <c r="A47" s="28"/>
      <c r="B47" s="28"/>
      <c r="C47" s="28"/>
      <c r="D47" s="28"/>
      <c r="E47" s="28"/>
      <c r="F47" s="28"/>
      <c r="G47" s="28"/>
    </row>
    <row r="48" spans="1:29" x14ac:dyDescent="0.2">
      <c r="A48" s="28"/>
      <c r="B48" s="28"/>
      <c r="C48" s="28"/>
      <c r="D48" s="28"/>
      <c r="E48" s="28"/>
      <c r="F48" s="28"/>
      <c r="G48" s="28"/>
    </row>
    <row r="49" spans="1:11" x14ac:dyDescent="0.2">
      <c r="A49" s="28"/>
      <c r="B49" s="28"/>
      <c r="C49" s="28"/>
      <c r="D49" s="28"/>
      <c r="E49" s="28"/>
      <c r="F49" s="28"/>
      <c r="G49" s="28"/>
    </row>
    <row r="50" spans="1:11" x14ac:dyDescent="0.2">
      <c r="A50" s="28"/>
      <c r="B50" s="28"/>
      <c r="C50" s="28"/>
      <c r="D50" s="28"/>
      <c r="E50" s="28"/>
      <c r="F50" s="28"/>
      <c r="G50" s="28"/>
    </row>
    <row r="51" spans="1:11" x14ac:dyDescent="0.2">
      <c r="A51" s="28"/>
      <c r="B51" s="28"/>
      <c r="C51" s="28"/>
      <c r="D51" s="28"/>
      <c r="E51" s="28"/>
      <c r="F51" s="28"/>
      <c r="G51" s="28"/>
    </row>
    <row r="52" spans="1:11" x14ac:dyDescent="0.2">
      <c r="A52" s="398"/>
      <c r="B52" s="398"/>
      <c r="C52" s="398"/>
      <c r="D52" s="398"/>
      <c r="E52" s="398"/>
      <c r="F52" s="398"/>
      <c r="G52" s="398"/>
    </row>
    <row r="53" spans="1:11" x14ac:dyDescent="0.2">
      <c r="A53" s="398"/>
      <c r="B53" s="398"/>
      <c r="C53" s="398"/>
      <c r="D53" s="398"/>
      <c r="E53" s="398"/>
      <c r="F53" s="398"/>
      <c r="G53" s="398"/>
    </row>
    <row r="54" spans="1:11" x14ac:dyDescent="0.2">
      <c r="A54" s="398"/>
      <c r="B54" s="398"/>
      <c r="C54" s="398"/>
      <c r="D54" s="398"/>
      <c r="E54" s="398"/>
      <c r="F54" s="398"/>
      <c r="G54" s="398"/>
    </row>
    <row r="55" spans="1:11" x14ac:dyDescent="0.2">
      <c r="A55" s="398"/>
      <c r="B55" s="398"/>
      <c r="C55" s="398"/>
      <c r="D55" s="398"/>
      <c r="E55" s="398"/>
      <c r="F55" s="398"/>
      <c r="G55" s="398"/>
    </row>
    <row r="56" spans="1:11" x14ac:dyDescent="0.2">
      <c r="A56" s="398"/>
      <c r="B56" s="398"/>
      <c r="C56" s="398"/>
      <c r="D56" s="398"/>
      <c r="E56" s="398"/>
      <c r="F56" s="398"/>
      <c r="G56" s="398"/>
    </row>
    <row r="57" spans="1:11" x14ac:dyDescent="0.2">
      <c r="A57" s="399"/>
      <c r="B57" s="399"/>
      <c r="C57" s="399"/>
      <c r="D57" s="399"/>
      <c r="E57" s="399"/>
      <c r="F57" s="399"/>
      <c r="G57" s="399"/>
    </row>
    <row r="58" spans="1:11" ht="9" customHeight="1" x14ac:dyDescent="0.2">
      <c r="F58" s="399"/>
      <c r="G58" s="399"/>
      <c r="H58" s="399"/>
      <c r="I58" s="399"/>
      <c r="J58" s="399"/>
      <c r="K58" s="399"/>
    </row>
    <row r="59" spans="1:11" x14ac:dyDescent="0.2">
      <c r="F59" s="69"/>
      <c r="G59" s="69"/>
      <c r="H59" s="400"/>
      <c r="I59" s="400"/>
      <c r="J59" s="400"/>
      <c r="K59" s="400"/>
    </row>
  </sheetData>
  <mergeCells count="9">
    <mergeCell ref="A37:E37"/>
    <mergeCell ref="A38:E38"/>
    <mergeCell ref="A34:E34"/>
    <mergeCell ref="A36:E36"/>
    <mergeCell ref="A2:E2"/>
    <mergeCell ref="D7:E7"/>
    <mergeCell ref="B7:C7"/>
    <mergeCell ref="B6:E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M138"/>
  <sheetViews>
    <sheetView tabSelected="1" workbookViewId="0"/>
  </sheetViews>
  <sheetFormatPr defaultColWidth="9" defaultRowHeight="15" x14ac:dyDescent="0.25"/>
  <cols>
    <col min="1" max="1" width="32.75" style="3" customWidth="1"/>
    <col min="2" max="6" width="9.125" style="3" customWidth="1"/>
    <col min="7" max="7" width="9" style="3" customWidth="1"/>
    <col min="8" max="8" width="9.375" style="3" bestFit="1" customWidth="1"/>
    <col min="9" max="9" width="10.375" style="3" bestFit="1" customWidth="1"/>
    <col min="10" max="10" width="9.375" style="3" bestFit="1" customWidth="1"/>
    <col min="11" max="11" width="10.375" style="3" bestFit="1" customWidth="1"/>
    <col min="12" max="12" width="9.125" style="3" bestFit="1" customWidth="1"/>
    <col min="13" max="16384" width="9" style="3"/>
  </cols>
  <sheetData>
    <row r="1" spans="1:247" s="5" customFormat="1" ht="15" customHeight="1" x14ac:dyDescent="0.2">
      <c r="A1" s="20"/>
      <c r="B1" s="20"/>
      <c r="C1" s="20"/>
      <c r="D1" s="21"/>
      <c r="E1" s="21"/>
      <c r="F1" s="21" t="s">
        <v>96</v>
      </c>
    </row>
    <row r="2" spans="1:247" s="5" customFormat="1" ht="30" customHeight="1" x14ac:dyDescent="0.2">
      <c r="A2" s="478" t="s">
        <v>104</v>
      </c>
      <c r="B2" s="478"/>
      <c r="C2" s="478"/>
      <c r="D2" s="478"/>
      <c r="E2" s="478"/>
      <c r="F2" s="478"/>
    </row>
    <row r="3" spans="1:247" s="5" customFormat="1" ht="5.0999999999999996" customHeight="1" x14ac:dyDescent="0.2">
      <c r="A3" s="1"/>
      <c r="B3" s="1"/>
      <c r="C3" s="1"/>
      <c r="D3" s="1"/>
      <c r="E3" s="1"/>
      <c r="F3" s="1"/>
    </row>
    <row r="4" spans="1:247" s="5" customFormat="1" ht="5.0999999999999996" customHeight="1" x14ac:dyDescent="0.2">
      <c r="A4" s="15"/>
      <c r="B4" s="16"/>
      <c r="C4" s="13"/>
      <c r="D4" s="13"/>
      <c r="E4" s="13"/>
      <c r="F4" s="13"/>
    </row>
    <row r="5" spans="1:247" s="27" customFormat="1" ht="20.100000000000001" customHeight="1" x14ac:dyDescent="0.3">
      <c r="A5" s="22" t="s">
        <v>154</v>
      </c>
      <c r="B5" s="23"/>
      <c r="C5" s="23"/>
      <c r="D5" s="23"/>
      <c r="E5" s="25"/>
      <c r="F5" s="24" t="s">
        <v>239</v>
      </c>
    </row>
    <row r="6" spans="1:247" ht="5.0999999999999996" customHeight="1" x14ac:dyDescent="0.25">
      <c r="A6" s="228"/>
      <c r="B6" s="229"/>
      <c r="C6" s="229"/>
      <c r="D6" s="229"/>
      <c r="E6" s="229"/>
      <c r="F6" s="229"/>
    </row>
    <row r="7" spans="1:247" ht="15" customHeight="1" x14ac:dyDescent="0.25">
      <c r="A7" s="228"/>
      <c r="B7" s="464" t="s">
        <v>107</v>
      </c>
      <c r="C7" s="484" t="s">
        <v>74</v>
      </c>
      <c r="D7" s="484"/>
      <c r="E7" s="484"/>
      <c r="F7" s="484"/>
    </row>
    <row r="8" spans="1:247" ht="39.950000000000003" customHeight="1" x14ac:dyDescent="0.25">
      <c r="A8" s="228"/>
      <c r="B8" s="464"/>
      <c r="C8" s="365" t="s">
        <v>38</v>
      </c>
      <c r="D8" s="365" t="s">
        <v>39</v>
      </c>
      <c r="E8" s="365" t="s">
        <v>40</v>
      </c>
      <c r="F8" s="365" t="s">
        <v>81</v>
      </c>
    </row>
    <row r="9" spans="1:247" ht="5.0999999999999996" customHeight="1" x14ac:dyDescent="0.25">
      <c r="A9" s="200"/>
      <c r="B9" s="366"/>
      <c r="C9" s="366"/>
      <c r="D9" s="366"/>
      <c r="E9" s="366"/>
      <c r="F9" s="366"/>
    </row>
    <row r="10" spans="1:247" ht="5.0999999999999996" customHeight="1" x14ac:dyDescent="0.25">
      <c r="A10" s="17"/>
      <c r="B10" s="342"/>
      <c r="C10" s="342"/>
      <c r="D10" s="342"/>
      <c r="E10" s="342"/>
      <c r="F10" s="17"/>
    </row>
    <row r="11" spans="1:247" s="122" customFormat="1" ht="15" customHeight="1" x14ac:dyDescent="0.25">
      <c r="A11" s="343" t="s">
        <v>3</v>
      </c>
      <c r="B11" s="153">
        <v>43180</v>
      </c>
      <c r="C11" s="344">
        <v>90.992889732959682</v>
      </c>
      <c r="D11" s="344">
        <v>2.2002455010769624</v>
      </c>
      <c r="E11" s="344">
        <v>1.8412580772170366</v>
      </c>
      <c r="F11" s="344">
        <v>4.9656066887463233</v>
      </c>
      <c r="G11" s="180"/>
      <c r="H11" s="401"/>
      <c r="I11" s="180"/>
      <c r="J11" s="180"/>
      <c r="K11" s="180"/>
      <c r="L11" s="180"/>
      <c r="M11" s="180"/>
      <c r="N11" s="180"/>
      <c r="O11" s="180"/>
      <c r="P11" s="180"/>
      <c r="Q11" s="180"/>
      <c r="R11" s="180"/>
      <c r="S11" s="402"/>
      <c r="T11" s="403"/>
      <c r="U11" s="403"/>
      <c r="V11" s="403"/>
      <c r="W11" s="404"/>
      <c r="X11" s="404"/>
      <c r="Y11" s="404"/>
      <c r="Z11" s="404"/>
      <c r="AA11" s="404"/>
      <c r="AB11" s="404"/>
      <c r="AC11" s="404"/>
      <c r="AD11" s="404"/>
    </row>
    <row r="12" spans="1:247" ht="9.9499999999999993" customHeight="1" x14ac:dyDescent="0.25">
      <c r="A12" s="345"/>
      <c r="B12" s="346"/>
      <c r="C12" s="347"/>
      <c r="D12" s="347"/>
      <c r="E12" s="347"/>
      <c r="F12" s="347"/>
      <c r="H12" s="4"/>
      <c r="I12" s="4"/>
      <c r="J12" s="4"/>
      <c r="K12" s="4"/>
      <c r="L12" s="4"/>
      <c r="M12" s="405"/>
      <c r="N12" s="406"/>
      <c r="O12" s="406"/>
      <c r="P12" s="406"/>
      <c r="Q12" s="406"/>
      <c r="R12" s="406"/>
      <c r="S12" s="406"/>
      <c r="T12" s="406"/>
      <c r="U12" s="406"/>
      <c r="V12" s="4"/>
    </row>
    <row r="13" spans="1:247" ht="9.9499999999999993" customHeight="1" x14ac:dyDescent="0.25">
      <c r="A13" s="43" t="s">
        <v>142</v>
      </c>
      <c r="B13" s="349">
        <v>2420</v>
      </c>
      <c r="C13" s="371">
        <v>93.672456575682389</v>
      </c>
      <c r="D13" s="371">
        <v>8.2712985938792394E-2</v>
      </c>
      <c r="E13" s="371">
        <v>0.33085194375516958</v>
      </c>
      <c r="F13" s="371">
        <v>5.913978494623656</v>
      </c>
      <c r="H13" s="4"/>
      <c r="I13" s="4"/>
      <c r="J13" s="4"/>
      <c r="K13" s="4"/>
      <c r="L13" s="4"/>
      <c r="M13" s="405"/>
      <c r="N13" s="406"/>
      <c r="O13" s="406"/>
      <c r="P13" s="406"/>
      <c r="Q13" s="406"/>
      <c r="R13" s="406"/>
      <c r="S13" s="406"/>
      <c r="T13" s="406"/>
      <c r="U13" s="406"/>
      <c r="V13" s="4"/>
    </row>
    <row r="14" spans="1:247" ht="9.9499999999999993" customHeight="1" x14ac:dyDescent="0.25">
      <c r="A14" s="329"/>
      <c r="B14" s="328"/>
      <c r="C14" s="328"/>
      <c r="D14" s="328"/>
      <c r="E14" s="328"/>
      <c r="F14" s="328"/>
      <c r="H14" s="4"/>
      <c r="I14" s="4"/>
      <c r="J14" s="4"/>
      <c r="K14" s="4"/>
      <c r="L14" s="4"/>
      <c r="M14" s="405"/>
      <c r="N14" s="406"/>
      <c r="O14" s="406"/>
      <c r="P14" s="406"/>
      <c r="Q14" s="406"/>
      <c r="R14" s="406"/>
      <c r="S14" s="406"/>
      <c r="T14" s="406"/>
      <c r="U14" s="406"/>
      <c r="V14" s="4"/>
    </row>
    <row r="15" spans="1:247" s="5" customFormat="1" ht="12" x14ac:dyDescent="0.2">
      <c r="A15" s="348" t="s">
        <v>4</v>
      </c>
      <c r="B15" s="349">
        <v>10480</v>
      </c>
      <c r="C15" s="371">
        <v>93.595494893576401</v>
      </c>
      <c r="D15" s="371">
        <v>2.3098215137921159</v>
      </c>
      <c r="E15" s="371">
        <v>0.8303903789252649</v>
      </c>
      <c r="F15" s="371">
        <v>3.2642932137062139</v>
      </c>
      <c r="H15" s="407"/>
      <c r="I15" s="408"/>
      <c r="J15" s="408"/>
      <c r="K15" s="408"/>
      <c r="L15" s="4"/>
      <c r="M15" s="405"/>
      <c r="N15" s="406"/>
      <c r="O15" s="406"/>
      <c r="P15" s="406"/>
      <c r="Q15" s="406"/>
      <c r="R15" s="406"/>
      <c r="S15" s="406"/>
      <c r="T15" s="406"/>
      <c r="U15" s="406"/>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row>
    <row r="16" spans="1:247" s="352" customFormat="1" ht="9.9499999999999993" customHeight="1" x14ac:dyDescent="0.2">
      <c r="A16" s="348"/>
      <c r="B16" s="351"/>
      <c r="C16" s="347"/>
      <c r="D16" s="347"/>
      <c r="E16" s="347"/>
      <c r="F16" s="347"/>
      <c r="H16" s="169"/>
      <c r="I16" s="409"/>
      <c r="J16" s="409"/>
      <c r="K16" s="409"/>
      <c r="L16" s="409"/>
      <c r="M16" s="410"/>
      <c r="N16" s="411"/>
      <c r="O16" s="411"/>
      <c r="P16" s="411"/>
      <c r="Q16" s="411"/>
      <c r="R16" s="411"/>
      <c r="S16" s="411"/>
      <c r="T16" s="411"/>
      <c r="U16" s="411"/>
      <c r="V16" s="409"/>
    </row>
    <row r="17" spans="1:247" s="5" customFormat="1" ht="15" customHeight="1" x14ac:dyDescent="0.2">
      <c r="A17" s="353" t="s">
        <v>80</v>
      </c>
      <c r="B17" s="351">
        <v>5520</v>
      </c>
      <c r="C17" s="350">
        <v>93.022834360275468</v>
      </c>
      <c r="D17" s="350">
        <v>4.2950344327654948</v>
      </c>
      <c r="E17" s="350">
        <v>0.96049293222181942</v>
      </c>
      <c r="F17" s="350">
        <v>1.7216382747372236</v>
      </c>
      <c r="H17" s="169"/>
      <c r="I17" s="409"/>
      <c r="J17" s="409"/>
      <c r="K17" s="409"/>
      <c r="L17" s="409"/>
      <c r="M17" s="412"/>
      <c r="N17" s="413"/>
      <c r="O17" s="413"/>
      <c r="P17" s="413"/>
      <c r="Q17" s="413"/>
      <c r="R17" s="413"/>
      <c r="S17" s="413"/>
      <c r="T17" s="413"/>
      <c r="U17" s="413"/>
      <c r="V17" s="409"/>
    </row>
    <row r="18" spans="1:247" s="5" customFormat="1" ht="15" customHeight="1" x14ac:dyDescent="0.2">
      <c r="A18" s="353" t="s">
        <v>5</v>
      </c>
      <c r="B18" s="351">
        <v>4960</v>
      </c>
      <c r="C18" s="350">
        <v>94.232708207299851</v>
      </c>
      <c r="D18" s="350">
        <v>0.1008267795926598</v>
      </c>
      <c r="E18" s="350">
        <v>0.68562210123008671</v>
      </c>
      <c r="F18" s="350">
        <v>4.980842911877394</v>
      </c>
      <c r="H18" s="169"/>
      <c r="I18" s="409"/>
      <c r="J18" s="409"/>
      <c r="K18" s="409"/>
      <c r="L18" s="409"/>
      <c r="M18" s="405"/>
      <c r="N18" s="406"/>
      <c r="O18" s="406"/>
      <c r="P18" s="406"/>
      <c r="Q18" s="406"/>
      <c r="R18" s="406"/>
      <c r="S18" s="406"/>
      <c r="T18" s="406"/>
      <c r="U18" s="406"/>
      <c r="V18" s="409"/>
      <c r="W18" s="409"/>
      <c r="X18" s="409"/>
      <c r="Y18" s="409"/>
      <c r="Z18" s="409"/>
      <c r="AA18" s="409"/>
      <c r="AB18" s="409"/>
      <c r="AC18" s="409"/>
      <c r="AD18" s="409"/>
      <c r="AE18" s="409"/>
      <c r="AF18" s="409"/>
      <c r="AG18" s="409"/>
      <c r="AH18" s="409"/>
      <c r="AI18" s="409"/>
      <c r="AJ18" s="409"/>
      <c r="AK18" s="409"/>
      <c r="AL18" s="409"/>
      <c r="AM18" s="409"/>
      <c r="AN18" s="409"/>
      <c r="AO18" s="409"/>
      <c r="AP18" s="409"/>
      <c r="AQ18" s="409"/>
      <c r="AR18" s="409"/>
      <c r="AS18" s="409"/>
      <c r="AT18" s="409"/>
      <c r="AU18" s="409"/>
      <c r="AV18" s="409"/>
      <c r="AW18" s="409"/>
      <c r="AX18" s="409"/>
      <c r="AY18" s="409"/>
      <c r="AZ18" s="409"/>
      <c r="BA18" s="409"/>
      <c r="BB18" s="409"/>
      <c r="BC18" s="409"/>
      <c r="BD18" s="409"/>
      <c r="BE18" s="409"/>
      <c r="BF18" s="409"/>
      <c r="BG18" s="409"/>
      <c r="BH18" s="409"/>
      <c r="BI18" s="409"/>
      <c r="BJ18" s="409"/>
      <c r="BK18" s="409"/>
      <c r="BL18" s="409"/>
      <c r="BM18" s="409"/>
      <c r="BN18" s="409"/>
      <c r="BO18" s="409"/>
      <c r="BP18" s="409"/>
      <c r="BQ18" s="409"/>
      <c r="BR18" s="409"/>
      <c r="BS18" s="409"/>
      <c r="BT18" s="409"/>
      <c r="BU18" s="409"/>
      <c r="BV18" s="409"/>
      <c r="BW18" s="409"/>
      <c r="BX18" s="409"/>
      <c r="BY18" s="409"/>
      <c r="BZ18" s="409"/>
      <c r="CA18" s="409"/>
      <c r="CB18" s="409"/>
      <c r="CC18" s="409"/>
      <c r="CD18" s="409"/>
      <c r="CE18" s="409"/>
      <c r="CF18" s="409"/>
      <c r="CG18" s="409"/>
      <c r="CH18" s="409"/>
      <c r="CI18" s="409"/>
      <c r="CJ18" s="409"/>
      <c r="CK18" s="409"/>
      <c r="CL18" s="409"/>
      <c r="CM18" s="409"/>
      <c r="CN18" s="409"/>
      <c r="CO18" s="409"/>
      <c r="CP18" s="409"/>
      <c r="CQ18" s="409"/>
      <c r="CR18" s="409"/>
      <c r="CS18" s="409"/>
      <c r="CT18" s="409"/>
      <c r="CU18" s="409"/>
      <c r="CV18" s="409"/>
      <c r="CW18" s="409"/>
      <c r="CX18" s="409"/>
      <c r="CY18" s="409"/>
      <c r="CZ18" s="409"/>
      <c r="DA18" s="409"/>
      <c r="DB18" s="409"/>
      <c r="DC18" s="409"/>
      <c r="DD18" s="409"/>
      <c r="DE18" s="409"/>
      <c r="DF18" s="409"/>
      <c r="DG18" s="409"/>
      <c r="DH18" s="409"/>
      <c r="DI18" s="409"/>
      <c r="DJ18" s="409"/>
      <c r="DK18" s="409"/>
      <c r="DL18" s="409"/>
      <c r="DM18" s="409"/>
      <c r="DN18" s="409"/>
      <c r="DO18" s="409"/>
      <c r="DP18" s="409"/>
      <c r="DQ18" s="409"/>
      <c r="DR18" s="409"/>
      <c r="DS18" s="409"/>
      <c r="DT18" s="409"/>
      <c r="DU18" s="409"/>
      <c r="DV18" s="409"/>
      <c r="DW18" s="409"/>
      <c r="DX18" s="409"/>
      <c r="DY18" s="409"/>
      <c r="DZ18" s="409"/>
      <c r="EA18" s="409"/>
      <c r="EB18" s="409"/>
      <c r="EC18" s="409"/>
      <c r="ED18" s="409"/>
      <c r="EE18" s="409"/>
      <c r="EF18" s="409"/>
      <c r="EG18" s="409"/>
      <c r="EH18" s="409"/>
      <c r="EI18" s="409"/>
      <c r="EJ18" s="409"/>
      <c r="EK18" s="409"/>
      <c r="EL18" s="409"/>
      <c r="EM18" s="409"/>
      <c r="EN18" s="409"/>
      <c r="EO18" s="409"/>
      <c r="EP18" s="409"/>
      <c r="EQ18" s="409"/>
      <c r="ER18" s="409"/>
      <c r="ES18" s="409"/>
      <c r="ET18" s="409"/>
      <c r="EU18" s="409"/>
      <c r="EV18" s="409"/>
      <c r="EW18" s="409"/>
      <c r="EX18" s="409"/>
      <c r="EY18" s="409"/>
      <c r="EZ18" s="409"/>
      <c r="FA18" s="409"/>
      <c r="FB18" s="409"/>
      <c r="FC18" s="409"/>
      <c r="FD18" s="409"/>
      <c r="FE18" s="409"/>
      <c r="FF18" s="409"/>
      <c r="FG18" s="409"/>
      <c r="FH18" s="409"/>
      <c r="FI18" s="409"/>
      <c r="FJ18" s="409"/>
      <c r="FK18" s="409"/>
      <c r="FL18" s="409"/>
      <c r="FM18" s="409"/>
      <c r="FN18" s="409"/>
      <c r="FO18" s="409"/>
      <c r="FP18" s="409"/>
      <c r="FQ18" s="409"/>
      <c r="FR18" s="409"/>
      <c r="FS18" s="409"/>
      <c r="FT18" s="409"/>
      <c r="FU18" s="409"/>
      <c r="FV18" s="409"/>
      <c r="FW18" s="409"/>
      <c r="FX18" s="409"/>
      <c r="FY18" s="409"/>
      <c r="FZ18" s="409"/>
      <c r="GA18" s="409"/>
      <c r="GB18" s="409"/>
      <c r="GC18" s="409"/>
      <c r="GD18" s="409"/>
      <c r="GE18" s="409"/>
      <c r="GF18" s="409"/>
      <c r="GG18" s="409"/>
      <c r="GH18" s="409"/>
      <c r="GI18" s="409"/>
      <c r="GJ18" s="409"/>
      <c r="GK18" s="409"/>
      <c r="GL18" s="409"/>
      <c r="GM18" s="409"/>
      <c r="GN18" s="409"/>
      <c r="GO18" s="409"/>
      <c r="GP18" s="409"/>
      <c r="GQ18" s="409"/>
      <c r="GR18" s="409"/>
      <c r="GS18" s="409"/>
      <c r="GT18" s="409"/>
      <c r="GU18" s="409"/>
      <c r="GV18" s="409"/>
      <c r="GW18" s="409"/>
      <c r="GX18" s="409"/>
      <c r="GY18" s="409"/>
      <c r="GZ18" s="409"/>
      <c r="HA18" s="409"/>
      <c r="HB18" s="409"/>
      <c r="HC18" s="409"/>
      <c r="HD18" s="409"/>
      <c r="HE18" s="409"/>
      <c r="HF18" s="409"/>
      <c r="HG18" s="409"/>
      <c r="HH18" s="409"/>
      <c r="HI18" s="409"/>
      <c r="HJ18" s="409"/>
      <c r="HK18" s="409"/>
      <c r="HL18" s="409"/>
      <c r="HM18" s="409"/>
      <c r="HN18" s="409"/>
      <c r="HO18" s="409"/>
      <c r="HP18" s="409"/>
      <c r="HQ18" s="409"/>
      <c r="HR18" s="409"/>
      <c r="HS18" s="409"/>
      <c r="HT18" s="409"/>
      <c r="HU18" s="409"/>
      <c r="HV18" s="409"/>
      <c r="HW18" s="409"/>
      <c r="HX18" s="409"/>
      <c r="HY18" s="409"/>
      <c r="HZ18" s="409"/>
      <c r="IA18" s="409"/>
      <c r="IB18" s="409"/>
      <c r="IC18" s="409"/>
      <c r="ID18" s="409"/>
      <c r="IE18" s="409"/>
      <c r="IF18" s="409"/>
      <c r="IG18" s="409"/>
      <c r="IH18" s="409"/>
      <c r="II18" s="409"/>
      <c r="IJ18" s="409"/>
      <c r="IK18" s="409"/>
      <c r="IL18" s="409"/>
      <c r="IM18" s="409"/>
    </row>
    <row r="19" spans="1:247" s="5" customFormat="1" ht="9.9499999999999993" customHeight="1" x14ac:dyDescent="0.2">
      <c r="A19" s="6"/>
      <c r="B19" s="346"/>
      <c r="C19" s="347"/>
      <c r="D19" s="347"/>
      <c r="E19" s="347"/>
      <c r="F19" s="347"/>
      <c r="H19" s="407"/>
      <c r="I19" s="408"/>
      <c r="J19" s="408"/>
      <c r="K19" s="408"/>
      <c r="L19" s="4"/>
      <c r="M19" s="405"/>
      <c r="N19" s="406"/>
      <c r="O19" s="406"/>
      <c r="P19" s="406"/>
      <c r="Q19" s="406"/>
      <c r="R19" s="406"/>
      <c r="S19" s="406"/>
      <c r="T19" s="406"/>
      <c r="U19" s="406"/>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row>
    <row r="20" spans="1:247" s="5" customFormat="1" ht="12" x14ac:dyDescent="0.2">
      <c r="A20" s="348" t="s">
        <v>6</v>
      </c>
      <c r="B20" s="349">
        <v>30280</v>
      </c>
      <c r="C20" s="371">
        <v>89.878475662109508</v>
      </c>
      <c r="D20" s="371">
        <v>2.331418004094842</v>
      </c>
      <c r="E20" s="371">
        <v>2.3116042533518262</v>
      </c>
      <c r="F20" s="371">
        <v>5.4785020804438282</v>
      </c>
      <c r="H20" s="407"/>
      <c r="I20" s="408"/>
      <c r="J20" s="408"/>
      <c r="K20" s="408"/>
      <c r="L20" s="4"/>
      <c r="M20" s="405"/>
      <c r="N20" s="406"/>
      <c r="O20" s="406"/>
      <c r="P20" s="406"/>
      <c r="Q20" s="406"/>
      <c r="R20" s="406"/>
      <c r="S20" s="406"/>
      <c r="T20" s="406"/>
      <c r="U20" s="406"/>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row>
    <row r="21" spans="1:247" s="5" customFormat="1" ht="9.9499999999999993" customHeight="1" x14ac:dyDescent="0.2">
      <c r="A21" s="7"/>
      <c r="B21" s="349"/>
      <c r="C21" s="354"/>
      <c r="D21" s="354"/>
      <c r="E21" s="354"/>
      <c r="F21" s="354"/>
      <c r="H21" s="414"/>
      <c r="I21" s="415"/>
      <c r="J21" s="415"/>
      <c r="K21" s="415"/>
      <c r="L21" s="409"/>
      <c r="M21" s="405"/>
      <c r="N21" s="406"/>
      <c r="O21" s="406"/>
      <c r="P21" s="406"/>
      <c r="Q21" s="406"/>
      <c r="R21" s="406"/>
      <c r="S21" s="406"/>
      <c r="T21" s="406"/>
      <c r="U21" s="406"/>
      <c r="V21" s="409"/>
      <c r="W21" s="409"/>
      <c r="X21" s="409"/>
      <c r="Y21" s="409"/>
      <c r="Z21" s="409"/>
      <c r="AA21" s="409"/>
      <c r="AB21" s="409"/>
      <c r="AC21" s="409"/>
      <c r="AD21" s="409"/>
      <c r="AE21" s="409"/>
      <c r="AF21" s="409"/>
      <c r="AG21" s="409"/>
      <c r="AH21" s="409"/>
      <c r="AI21" s="409"/>
      <c r="AJ21" s="409"/>
      <c r="AK21" s="409"/>
      <c r="AL21" s="409"/>
      <c r="AM21" s="409"/>
      <c r="AN21" s="409"/>
      <c r="AO21" s="409"/>
      <c r="AP21" s="409"/>
      <c r="AQ21" s="409"/>
      <c r="AR21" s="409"/>
      <c r="AS21" s="409"/>
      <c r="AT21" s="409"/>
      <c r="AU21" s="409"/>
      <c r="AV21" s="409"/>
      <c r="AW21" s="409"/>
      <c r="AX21" s="409"/>
      <c r="AY21" s="409"/>
      <c r="AZ21" s="409"/>
      <c r="BA21" s="409"/>
      <c r="BB21" s="409"/>
      <c r="BC21" s="409"/>
      <c r="BD21" s="409"/>
      <c r="BE21" s="409"/>
      <c r="BF21" s="409"/>
      <c r="BG21" s="409"/>
      <c r="BH21" s="409"/>
      <c r="BI21" s="409"/>
      <c r="BJ21" s="409"/>
      <c r="BK21" s="409"/>
      <c r="BL21" s="409"/>
      <c r="BM21" s="409"/>
      <c r="BN21" s="409"/>
      <c r="BO21" s="409"/>
      <c r="BP21" s="409"/>
      <c r="BQ21" s="409"/>
      <c r="BR21" s="409"/>
      <c r="BS21" s="409"/>
      <c r="BT21" s="409"/>
      <c r="BU21" s="409"/>
      <c r="BV21" s="409"/>
      <c r="BW21" s="409"/>
      <c r="BX21" s="409"/>
      <c r="BY21" s="409"/>
      <c r="BZ21" s="409"/>
      <c r="CA21" s="409"/>
      <c r="CB21" s="409"/>
      <c r="CC21" s="409"/>
      <c r="CD21" s="409"/>
      <c r="CE21" s="409"/>
      <c r="CF21" s="409"/>
      <c r="CG21" s="409"/>
      <c r="CH21" s="409"/>
      <c r="CI21" s="409"/>
      <c r="CJ21" s="409"/>
      <c r="CK21" s="409"/>
      <c r="CL21" s="409"/>
      <c r="CM21" s="409"/>
      <c r="CN21" s="409"/>
      <c r="CO21" s="409"/>
      <c r="CP21" s="409"/>
      <c r="CQ21" s="409"/>
      <c r="CR21" s="409"/>
      <c r="CS21" s="409"/>
      <c r="CT21" s="409"/>
      <c r="CU21" s="409"/>
      <c r="CV21" s="409"/>
      <c r="CW21" s="409"/>
      <c r="CX21" s="409"/>
      <c r="CY21" s="409"/>
      <c r="CZ21" s="409"/>
      <c r="DA21" s="409"/>
      <c r="DB21" s="409"/>
      <c r="DC21" s="409"/>
      <c r="DD21" s="409"/>
      <c r="DE21" s="409"/>
      <c r="DF21" s="409"/>
      <c r="DG21" s="409"/>
      <c r="DH21" s="409"/>
      <c r="DI21" s="409"/>
      <c r="DJ21" s="409"/>
      <c r="DK21" s="409"/>
      <c r="DL21" s="409"/>
      <c r="DM21" s="409"/>
      <c r="DN21" s="409"/>
      <c r="DO21" s="409"/>
      <c r="DP21" s="409"/>
      <c r="DQ21" s="409"/>
      <c r="DR21" s="409"/>
      <c r="DS21" s="409"/>
      <c r="DT21" s="409"/>
      <c r="DU21" s="409"/>
      <c r="DV21" s="409"/>
      <c r="DW21" s="409"/>
      <c r="DX21" s="409"/>
      <c r="DY21" s="409"/>
      <c r="DZ21" s="409"/>
      <c r="EA21" s="409"/>
      <c r="EB21" s="409"/>
      <c r="EC21" s="409"/>
      <c r="ED21" s="409"/>
      <c r="EE21" s="409"/>
      <c r="EF21" s="409"/>
      <c r="EG21" s="409"/>
      <c r="EH21" s="409"/>
      <c r="EI21" s="409"/>
      <c r="EJ21" s="409"/>
      <c r="EK21" s="409"/>
      <c r="EL21" s="409"/>
      <c r="EM21" s="409"/>
      <c r="EN21" s="409"/>
      <c r="EO21" s="409"/>
      <c r="EP21" s="409"/>
      <c r="EQ21" s="409"/>
      <c r="ER21" s="409"/>
      <c r="ES21" s="409"/>
      <c r="ET21" s="409"/>
      <c r="EU21" s="409"/>
      <c r="EV21" s="409"/>
      <c r="EW21" s="409"/>
      <c r="EX21" s="409"/>
      <c r="EY21" s="409"/>
      <c r="EZ21" s="409"/>
      <c r="FA21" s="409"/>
      <c r="FB21" s="409"/>
      <c r="FC21" s="409"/>
      <c r="FD21" s="409"/>
      <c r="FE21" s="409"/>
      <c r="FF21" s="409"/>
      <c r="FG21" s="409"/>
      <c r="FH21" s="409"/>
      <c r="FI21" s="409"/>
      <c r="FJ21" s="409"/>
      <c r="FK21" s="409"/>
      <c r="FL21" s="409"/>
      <c r="FM21" s="409"/>
      <c r="FN21" s="409"/>
      <c r="FO21" s="409"/>
      <c r="FP21" s="409"/>
      <c r="FQ21" s="409"/>
      <c r="FR21" s="409"/>
      <c r="FS21" s="409"/>
      <c r="FT21" s="409"/>
      <c r="FU21" s="409"/>
      <c r="FV21" s="409"/>
      <c r="FW21" s="409"/>
      <c r="FX21" s="409"/>
      <c r="FY21" s="409"/>
      <c r="FZ21" s="409"/>
      <c r="GA21" s="409"/>
      <c r="GB21" s="409"/>
      <c r="GC21" s="409"/>
      <c r="GD21" s="409"/>
      <c r="GE21" s="409"/>
      <c r="GF21" s="409"/>
      <c r="GG21" s="409"/>
      <c r="GH21" s="409"/>
      <c r="GI21" s="409"/>
      <c r="GJ21" s="409"/>
      <c r="GK21" s="409"/>
      <c r="GL21" s="409"/>
      <c r="GM21" s="409"/>
      <c r="GN21" s="409"/>
      <c r="GO21" s="409"/>
      <c r="GP21" s="409"/>
      <c r="GQ21" s="409"/>
      <c r="GR21" s="409"/>
      <c r="GS21" s="409"/>
      <c r="GT21" s="409"/>
      <c r="GU21" s="409"/>
      <c r="GV21" s="409"/>
      <c r="GW21" s="409"/>
      <c r="GX21" s="409"/>
      <c r="GY21" s="409"/>
      <c r="GZ21" s="409"/>
      <c r="HA21" s="409"/>
      <c r="HB21" s="409"/>
      <c r="HC21" s="409"/>
      <c r="HD21" s="409"/>
      <c r="HE21" s="409"/>
      <c r="HF21" s="409"/>
      <c r="HG21" s="409"/>
      <c r="HH21" s="409"/>
      <c r="HI21" s="409"/>
      <c r="HJ21" s="409"/>
      <c r="HK21" s="409"/>
      <c r="HL21" s="409"/>
      <c r="HM21" s="409"/>
      <c r="HN21" s="409"/>
      <c r="HO21" s="409"/>
      <c r="HP21" s="409"/>
      <c r="HQ21" s="409"/>
      <c r="HR21" s="409"/>
      <c r="HS21" s="409"/>
      <c r="HT21" s="409"/>
      <c r="HU21" s="409"/>
      <c r="HV21" s="409"/>
      <c r="HW21" s="409"/>
      <c r="HX21" s="409"/>
      <c r="HY21" s="409"/>
      <c r="HZ21" s="409"/>
      <c r="IA21" s="409"/>
      <c r="IB21" s="409"/>
      <c r="IC21" s="409"/>
      <c r="ID21" s="409"/>
      <c r="IE21" s="409"/>
      <c r="IF21" s="409"/>
      <c r="IG21" s="409"/>
      <c r="IH21" s="409"/>
      <c r="II21" s="409"/>
      <c r="IJ21" s="409"/>
      <c r="IK21" s="409"/>
      <c r="IL21" s="409"/>
      <c r="IM21" s="409"/>
    </row>
    <row r="22" spans="1:247" s="5" customFormat="1" ht="15" customHeight="1" x14ac:dyDescent="0.2">
      <c r="A22" s="353" t="s">
        <v>7</v>
      </c>
      <c r="B22" s="351">
        <v>6790</v>
      </c>
      <c r="C22" s="350">
        <v>89.865959640595079</v>
      </c>
      <c r="D22" s="350">
        <v>2.9017528354691411</v>
      </c>
      <c r="E22" s="350">
        <v>1.2520253351008985</v>
      </c>
      <c r="F22" s="350">
        <v>5.9802621888348799</v>
      </c>
      <c r="H22" s="407"/>
      <c r="I22" s="408"/>
      <c r="J22" s="408"/>
      <c r="K22" s="408"/>
      <c r="L22" s="416"/>
      <c r="M22" s="4"/>
      <c r="N22" s="417"/>
      <c r="O22" s="417"/>
      <c r="P22" s="417"/>
      <c r="Q22" s="417"/>
      <c r="R22" s="417"/>
      <c r="S22" s="417"/>
      <c r="T22" s="417"/>
      <c r="U22" s="417"/>
      <c r="V22" s="416"/>
      <c r="W22" s="416"/>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16"/>
      <c r="BB22" s="416"/>
      <c r="BC22" s="416"/>
      <c r="BD22" s="416"/>
      <c r="BE22" s="416"/>
      <c r="BF22" s="416"/>
      <c r="BG22" s="416"/>
      <c r="BH22" s="416"/>
      <c r="BI22" s="416"/>
      <c r="BJ22" s="416"/>
      <c r="BK22" s="416"/>
      <c r="BL22" s="416"/>
      <c r="BM22" s="416"/>
      <c r="BN22" s="416"/>
      <c r="BO22" s="416"/>
      <c r="BP22" s="416"/>
      <c r="BQ22" s="416"/>
      <c r="BR22" s="416"/>
      <c r="BS22" s="416"/>
      <c r="BT22" s="416"/>
      <c r="BU22" s="416"/>
      <c r="BV22" s="416"/>
      <c r="BW22" s="416"/>
      <c r="BX22" s="416"/>
      <c r="BY22" s="416"/>
      <c r="BZ22" s="416"/>
      <c r="CA22" s="416"/>
      <c r="CB22" s="416"/>
      <c r="CC22" s="416"/>
      <c r="CD22" s="416"/>
      <c r="CE22" s="416"/>
      <c r="CF22" s="416"/>
      <c r="CG22" s="416"/>
      <c r="CH22" s="416"/>
      <c r="CI22" s="416"/>
      <c r="CJ22" s="416"/>
      <c r="CK22" s="416"/>
      <c r="CL22" s="416"/>
      <c r="CM22" s="416"/>
      <c r="CN22" s="416"/>
      <c r="CO22" s="416"/>
      <c r="CP22" s="416"/>
      <c r="CQ22" s="416"/>
      <c r="CR22" s="416"/>
      <c r="CS22" s="416"/>
      <c r="CT22" s="416"/>
      <c r="CU22" s="416"/>
      <c r="CV22" s="416"/>
      <c r="CW22" s="416"/>
      <c r="CX22" s="416"/>
      <c r="CY22" s="416"/>
      <c r="CZ22" s="416"/>
      <c r="DA22" s="416"/>
      <c r="DB22" s="416"/>
      <c r="DC22" s="416"/>
      <c r="DD22" s="416"/>
      <c r="DE22" s="416"/>
      <c r="DF22" s="416"/>
      <c r="DG22" s="416"/>
      <c r="DH22" s="416"/>
      <c r="DI22" s="416"/>
      <c r="DJ22" s="416"/>
      <c r="DK22" s="416"/>
      <c r="DL22" s="416"/>
      <c r="DM22" s="416"/>
      <c r="DN22" s="416"/>
      <c r="DO22" s="416"/>
      <c r="DP22" s="416"/>
      <c r="DQ22" s="416"/>
      <c r="DR22" s="416"/>
      <c r="DS22" s="416"/>
      <c r="DT22" s="416"/>
      <c r="DU22" s="416"/>
      <c r="DV22" s="416"/>
      <c r="DW22" s="416"/>
      <c r="DX22" s="416"/>
      <c r="DY22" s="416"/>
      <c r="DZ22" s="416"/>
      <c r="EA22" s="416"/>
      <c r="EB22" s="416"/>
      <c r="EC22" s="416"/>
      <c r="ED22" s="416"/>
      <c r="EE22" s="416"/>
      <c r="EF22" s="416"/>
      <c r="EG22" s="416"/>
      <c r="EH22" s="416"/>
      <c r="EI22" s="416"/>
      <c r="EJ22" s="416"/>
      <c r="EK22" s="416"/>
      <c r="EL22" s="416"/>
      <c r="EM22" s="416"/>
      <c r="EN22" s="416"/>
      <c r="EO22" s="416"/>
      <c r="EP22" s="416"/>
      <c r="EQ22" s="416"/>
      <c r="ER22" s="416"/>
      <c r="ES22" s="416"/>
      <c r="ET22" s="416"/>
      <c r="EU22" s="416"/>
      <c r="EV22" s="416"/>
      <c r="EW22" s="416"/>
      <c r="EX22" s="416"/>
      <c r="EY22" s="416"/>
      <c r="EZ22" s="416"/>
      <c r="FA22" s="416"/>
      <c r="FB22" s="416"/>
      <c r="FC22" s="416"/>
      <c r="FD22" s="416"/>
      <c r="FE22" s="416"/>
      <c r="FF22" s="416"/>
      <c r="FG22" s="416"/>
      <c r="FH22" s="416"/>
      <c r="FI22" s="416"/>
      <c r="FJ22" s="416"/>
      <c r="FK22" s="416"/>
      <c r="FL22" s="416"/>
      <c r="FM22" s="416"/>
      <c r="FN22" s="416"/>
      <c r="FO22" s="416"/>
      <c r="FP22" s="416"/>
      <c r="FQ22" s="416"/>
      <c r="FR22" s="416"/>
      <c r="FS22" s="416"/>
      <c r="FT22" s="416"/>
      <c r="FU22" s="416"/>
      <c r="FV22" s="416"/>
      <c r="FW22" s="416"/>
      <c r="FX22" s="416"/>
      <c r="FY22" s="416"/>
      <c r="FZ22" s="416"/>
      <c r="GA22" s="416"/>
      <c r="GB22" s="416"/>
      <c r="GC22" s="416"/>
      <c r="GD22" s="416"/>
      <c r="GE22" s="416"/>
      <c r="GF22" s="416"/>
      <c r="GG22" s="416"/>
      <c r="GH22" s="416"/>
      <c r="GI22" s="416"/>
      <c r="GJ22" s="416"/>
      <c r="GK22" s="416"/>
      <c r="GL22" s="416"/>
      <c r="GM22" s="416"/>
      <c r="GN22" s="416"/>
      <c r="GO22" s="416"/>
      <c r="GP22" s="416"/>
      <c r="GQ22" s="416"/>
      <c r="GR22" s="416"/>
      <c r="GS22" s="416"/>
      <c r="GT22" s="416"/>
      <c r="GU22" s="416"/>
      <c r="GV22" s="416"/>
      <c r="GW22" s="416"/>
      <c r="GX22" s="416"/>
      <c r="GY22" s="416"/>
      <c r="GZ22" s="416"/>
      <c r="HA22" s="416"/>
      <c r="HB22" s="416"/>
      <c r="HC22" s="416"/>
      <c r="HD22" s="416"/>
      <c r="HE22" s="416"/>
      <c r="HF22" s="416"/>
      <c r="HG22" s="416"/>
      <c r="HH22" s="416"/>
      <c r="HI22" s="416"/>
      <c r="HJ22" s="416"/>
      <c r="HK22" s="416"/>
      <c r="HL22" s="416"/>
      <c r="HM22" s="416"/>
      <c r="HN22" s="416"/>
      <c r="HO22" s="416"/>
      <c r="HP22" s="416"/>
      <c r="HQ22" s="416"/>
      <c r="HR22" s="416"/>
      <c r="HS22" s="416"/>
      <c r="HT22" s="416"/>
      <c r="HU22" s="416"/>
      <c r="HV22" s="416"/>
      <c r="HW22" s="416"/>
      <c r="HX22" s="416"/>
      <c r="HY22" s="416"/>
      <c r="HZ22" s="416"/>
      <c r="IA22" s="416"/>
      <c r="IB22" s="416"/>
      <c r="IC22" s="416"/>
      <c r="ID22" s="416"/>
      <c r="IE22" s="416"/>
      <c r="IF22" s="416"/>
      <c r="IG22" s="416"/>
      <c r="IH22" s="416"/>
      <c r="II22" s="416"/>
      <c r="IJ22" s="416"/>
      <c r="IK22" s="416"/>
      <c r="IL22" s="416"/>
      <c r="IM22" s="416"/>
    </row>
    <row r="23" spans="1:247" s="5" customFormat="1" ht="15" customHeight="1" x14ac:dyDescent="0.2">
      <c r="A23" s="353" t="s">
        <v>62</v>
      </c>
      <c r="B23" s="351">
        <v>9560</v>
      </c>
      <c r="C23" s="350">
        <v>95.81589958158996</v>
      </c>
      <c r="D23" s="350">
        <v>3.52510460251046</v>
      </c>
      <c r="E23" s="350">
        <v>0.32426778242677823</v>
      </c>
      <c r="F23" s="350">
        <v>0.33472803347280333</v>
      </c>
      <c r="H23" s="416"/>
      <c r="I23" s="416"/>
      <c r="J23" s="416"/>
      <c r="K23" s="416"/>
      <c r="L23" s="416"/>
      <c r="M23" s="412"/>
      <c r="N23" s="413"/>
      <c r="O23" s="413"/>
      <c r="P23" s="413"/>
      <c r="Q23" s="413"/>
      <c r="R23" s="413"/>
      <c r="S23" s="413"/>
      <c r="T23" s="413"/>
      <c r="U23" s="413"/>
      <c r="V23" s="416"/>
      <c r="W23" s="416"/>
      <c r="X23" s="416"/>
      <c r="Y23" s="416"/>
      <c r="Z23" s="416"/>
      <c r="AA23" s="416"/>
      <c r="AB23" s="416"/>
      <c r="AC23" s="416"/>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16"/>
      <c r="AZ23" s="416"/>
      <c r="BA23" s="416"/>
      <c r="BB23" s="416"/>
      <c r="BC23" s="416"/>
      <c r="BD23" s="416"/>
      <c r="BE23" s="416"/>
      <c r="BF23" s="416"/>
      <c r="BG23" s="416"/>
      <c r="BH23" s="416"/>
      <c r="BI23" s="416"/>
      <c r="BJ23" s="416"/>
      <c r="BK23" s="416"/>
      <c r="BL23" s="416"/>
      <c r="BM23" s="416"/>
      <c r="BN23" s="416"/>
      <c r="BO23" s="416"/>
      <c r="BP23" s="416"/>
      <c r="BQ23" s="416"/>
      <c r="BR23" s="416"/>
      <c r="BS23" s="416"/>
      <c r="BT23" s="416"/>
      <c r="BU23" s="416"/>
      <c r="BV23" s="416"/>
      <c r="BW23" s="416"/>
      <c r="BX23" s="416"/>
      <c r="BY23" s="416"/>
      <c r="BZ23" s="416"/>
      <c r="CA23" s="416"/>
      <c r="CB23" s="416"/>
      <c r="CC23" s="416"/>
      <c r="CD23" s="416"/>
      <c r="CE23" s="416"/>
      <c r="CF23" s="416"/>
      <c r="CG23" s="416"/>
      <c r="CH23" s="416"/>
      <c r="CI23" s="416"/>
      <c r="CJ23" s="416"/>
      <c r="CK23" s="416"/>
      <c r="CL23" s="416"/>
      <c r="CM23" s="416"/>
      <c r="CN23" s="416"/>
      <c r="CO23" s="416"/>
      <c r="CP23" s="416"/>
      <c r="CQ23" s="416"/>
      <c r="CR23" s="416"/>
      <c r="CS23" s="416"/>
      <c r="CT23" s="416"/>
      <c r="CU23" s="416"/>
      <c r="CV23" s="416"/>
      <c r="CW23" s="416"/>
      <c r="CX23" s="416"/>
      <c r="CY23" s="416"/>
      <c r="CZ23" s="416"/>
      <c r="DA23" s="416"/>
      <c r="DB23" s="416"/>
      <c r="DC23" s="416"/>
      <c r="DD23" s="416"/>
      <c r="DE23" s="416"/>
      <c r="DF23" s="416"/>
      <c r="DG23" s="416"/>
      <c r="DH23" s="416"/>
      <c r="DI23" s="416"/>
      <c r="DJ23" s="416"/>
      <c r="DK23" s="416"/>
      <c r="DL23" s="416"/>
      <c r="DM23" s="416"/>
      <c r="DN23" s="416"/>
      <c r="DO23" s="416"/>
      <c r="DP23" s="416"/>
      <c r="DQ23" s="416"/>
      <c r="DR23" s="416"/>
      <c r="DS23" s="416"/>
      <c r="DT23" s="416"/>
      <c r="DU23" s="416"/>
      <c r="DV23" s="416"/>
      <c r="DW23" s="416"/>
      <c r="DX23" s="416"/>
      <c r="DY23" s="416"/>
      <c r="DZ23" s="416"/>
      <c r="EA23" s="416"/>
      <c r="EB23" s="416"/>
      <c r="EC23" s="416"/>
      <c r="ED23" s="416"/>
      <c r="EE23" s="416"/>
      <c r="EF23" s="416"/>
      <c r="EG23" s="416"/>
      <c r="EH23" s="416"/>
      <c r="EI23" s="416"/>
      <c r="EJ23" s="416"/>
      <c r="EK23" s="416"/>
      <c r="EL23" s="416"/>
      <c r="EM23" s="416"/>
      <c r="EN23" s="416"/>
      <c r="EO23" s="416"/>
      <c r="EP23" s="416"/>
      <c r="EQ23" s="416"/>
      <c r="ER23" s="416"/>
      <c r="ES23" s="416"/>
      <c r="ET23" s="416"/>
      <c r="EU23" s="416"/>
      <c r="EV23" s="416"/>
      <c r="EW23" s="416"/>
      <c r="EX23" s="416"/>
      <c r="EY23" s="416"/>
      <c r="EZ23" s="416"/>
      <c r="FA23" s="416"/>
      <c r="FB23" s="416"/>
      <c r="FC23" s="416"/>
      <c r="FD23" s="416"/>
      <c r="FE23" s="416"/>
      <c r="FF23" s="416"/>
      <c r="FG23" s="416"/>
      <c r="FH23" s="416"/>
      <c r="FI23" s="416"/>
      <c r="FJ23" s="416"/>
      <c r="FK23" s="416"/>
      <c r="FL23" s="416"/>
      <c r="FM23" s="416"/>
      <c r="FN23" s="416"/>
      <c r="FO23" s="416"/>
      <c r="FP23" s="416"/>
      <c r="FQ23" s="416"/>
      <c r="FR23" s="416"/>
      <c r="FS23" s="416"/>
      <c r="FT23" s="416"/>
      <c r="FU23" s="416"/>
      <c r="FV23" s="416"/>
      <c r="FW23" s="416"/>
      <c r="FX23" s="416"/>
      <c r="FY23" s="416"/>
      <c r="FZ23" s="416"/>
      <c r="GA23" s="416"/>
      <c r="GB23" s="416"/>
      <c r="GC23" s="416"/>
      <c r="GD23" s="416"/>
      <c r="GE23" s="416"/>
      <c r="GF23" s="416"/>
      <c r="GG23" s="416"/>
      <c r="GH23" s="416"/>
      <c r="GI23" s="416"/>
      <c r="GJ23" s="416"/>
      <c r="GK23" s="416"/>
      <c r="GL23" s="416"/>
      <c r="GM23" s="416"/>
      <c r="GN23" s="416"/>
      <c r="GO23" s="416"/>
      <c r="GP23" s="416"/>
      <c r="GQ23" s="416"/>
      <c r="GR23" s="416"/>
      <c r="GS23" s="416"/>
      <c r="GT23" s="416"/>
      <c r="GU23" s="416"/>
      <c r="GV23" s="416"/>
      <c r="GW23" s="416"/>
      <c r="GX23" s="416"/>
      <c r="GY23" s="416"/>
      <c r="GZ23" s="416"/>
      <c r="HA23" s="416"/>
      <c r="HB23" s="416"/>
      <c r="HC23" s="416"/>
      <c r="HD23" s="416"/>
      <c r="HE23" s="416"/>
      <c r="HF23" s="416"/>
      <c r="HG23" s="416"/>
      <c r="HH23" s="416"/>
      <c r="HI23" s="416"/>
      <c r="HJ23" s="416"/>
      <c r="HK23" s="416"/>
      <c r="HL23" s="416"/>
      <c r="HM23" s="416"/>
      <c r="HN23" s="416"/>
      <c r="HO23" s="416"/>
      <c r="HP23" s="416"/>
      <c r="HQ23" s="416"/>
      <c r="HR23" s="416"/>
      <c r="HS23" s="416"/>
      <c r="HT23" s="416"/>
      <c r="HU23" s="416"/>
      <c r="HV23" s="416"/>
      <c r="HW23" s="416"/>
      <c r="HX23" s="416"/>
      <c r="HY23" s="416"/>
      <c r="HZ23" s="416"/>
      <c r="IA23" s="416"/>
      <c r="IB23" s="416"/>
      <c r="IC23" s="416"/>
      <c r="ID23" s="416"/>
      <c r="IE23" s="416"/>
      <c r="IF23" s="416"/>
      <c r="IG23" s="416"/>
      <c r="IH23" s="416"/>
      <c r="II23" s="416"/>
      <c r="IJ23" s="416"/>
      <c r="IK23" s="416"/>
      <c r="IL23" s="416"/>
      <c r="IM23" s="416"/>
    </row>
    <row r="24" spans="1:247" s="5" customFormat="1" ht="15" customHeight="1" x14ac:dyDescent="0.2">
      <c r="A24" s="353" t="s">
        <v>63</v>
      </c>
      <c r="B24" s="351">
        <v>9340</v>
      </c>
      <c r="C24" s="350">
        <v>86.877343331547934</v>
      </c>
      <c r="D24" s="350">
        <v>1.146223888591323</v>
      </c>
      <c r="E24" s="350">
        <v>4.9276914836636312</v>
      </c>
      <c r="F24" s="350">
        <v>7.0487412961971074</v>
      </c>
      <c r="H24" s="416"/>
      <c r="I24" s="416"/>
      <c r="J24" s="416"/>
      <c r="K24" s="416"/>
      <c r="L24" s="416"/>
      <c r="M24" s="405"/>
      <c r="N24" s="406"/>
      <c r="O24" s="406"/>
      <c r="P24" s="406"/>
      <c r="Q24" s="406"/>
      <c r="R24" s="406"/>
      <c r="S24" s="406"/>
      <c r="T24" s="406"/>
      <c r="U24" s="40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6"/>
      <c r="AZ24" s="416"/>
      <c r="BA24" s="416"/>
      <c r="BB24" s="416"/>
      <c r="BC24" s="416"/>
      <c r="BD24" s="416"/>
      <c r="BE24" s="416"/>
      <c r="BF24" s="416"/>
      <c r="BG24" s="416"/>
      <c r="BH24" s="416"/>
      <c r="BI24" s="416"/>
      <c r="BJ24" s="416"/>
      <c r="BK24" s="416"/>
      <c r="BL24" s="416"/>
      <c r="BM24" s="416"/>
      <c r="BN24" s="416"/>
      <c r="BO24" s="416"/>
      <c r="BP24" s="416"/>
      <c r="BQ24" s="416"/>
      <c r="BR24" s="416"/>
      <c r="BS24" s="416"/>
      <c r="BT24" s="416"/>
      <c r="BU24" s="416"/>
      <c r="BV24" s="416"/>
      <c r="BW24" s="416"/>
      <c r="BX24" s="416"/>
      <c r="BY24" s="416"/>
      <c r="BZ24" s="416"/>
      <c r="CA24" s="416"/>
      <c r="CB24" s="416"/>
      <c r="CC24" s="416"/>
      <c r="CD24" s="416"/>
      <c r="CE24" s="416"/>
      <c r="CF24" s="416"/>
      <c r="CG24" s="416"/>
      <c r="CH24" s="416"/>
      <c r="CI24" s="416"/>
      <c r="CJ24" s="416"/>
      <c r="CK24" s="416"/>
      <c r="CL24" s="416"/>
      <c r="CM24" s="416"/>
      <c r="CN24" s="416"/>
      <c r="CO24" s="416"/>
      <c r="CP24" s="416"/>
      <c r="CQ24" s="416"/>
      <c r="CR24" s="416"/>
      <c r="CS24" s="416"/>
      <c r="CT24" s="416"/>
      <c r="CU24" s="416"/>
      <c r="CV24" s="416"/>
      <c r="CW24" s="416"/>
      <c r="CX24" s="416"/>
      <c r="CY24" s="416"/>
      <c r="CZ24" s="416"/>
      <c r="DA24" s="416"/>
      <c r="DB24" s="416"/>
      <c r="DC24" s="416"/>
      <c r="DD24" s="416"/>
      <c r="DE24" s="416"/>
      <c r="DF24" s="416"/>
      <c r="DG24" s="416"/>
      <c r="DH24" s="416"/>
      <c r="DI24" s="416"/>
      <c r="DJ24" s="416"/>
      <c r="DK24" s="416"/>
      <c r="DL24" s="416"/>
      <c r="DM24" s="416"/>
      <c r="DN24" s="416"/>
      <c r="DO24" s="416"/>
      <c r="DP24" s="416"/>
      <c r="DQ24" s="416"/>
      <c r="DR24" s="416"/>
      <c r="DS24" s="416"/>
      <c r="DT24" s="416"/>
      <c r="DU24" s="416"/>
      <c r="DV24" s="416"/>
      <c r="DW24" s="416"/>
      <c r="DX24" s="416"/>
      <c r="DY24" s="416"/>
      <c r="DZ24" s="416"/>
      <c r="EA24" s="416"/>
      <c r="EB24" s="416"/>
      <c r="EC24" s="416"/>
      <c r="ED24" s="416"/>
      <c r="EE24" s="416"/>
      <c r="EF24" s="416"/>
      <c r="EG24" s="416"/>
      <c r="EH24" s="416"/>
      <c r="EI24" s="416"/>
      <c r="EJ24" s="416"/>
      <c r="EK24" s="416"/>
      <c r="EL24" s="416"/>
      <c r="EM24" s="416"/>
      <c r="EN24" s="416"/>
      <c r="EO24" s="416"/>
      <c r="EP24" s="416"/>
      <c r="EQ24" s="416"/>
      <c r="ER24" s="416"/>
      <c r="ES24" s="416"/>
      <c r="ET24" s="416"/>
      <c r="EU24" s="416"/>
      <c r="EV24" s="416"/>
      <c r="EW24" s="416"/>
      <c r="EX24" s="416"/>
      <c r="EY24" s="416"/>
      <c r="EZ24" s="416"/>
      <c r="FA24" s="416"/>
      <c r="FB24" s="416"/>
      <c r="FC24" s="416"/>
      <c r="FD24" s="416"/>
      <c r="FE24" s="416"/>
      <c r="FF24" s="416"/>
      <c r="FG24" s="416"/>
      <c r="FH24" s="416"/>
      <c r="FI24" s="416"/>
      <c r="FJ24" s="416"/>
      <c r="FK24" s="416"/>
      <c r="FL24" s="416"/>
      <c r="FM24" s="416"/>
      <c r="FN24" s="416"/>
      <c r="FO24" s="416"/>
      <c r="FP24" s="416"/>
      <c r="FQ24" s="416"/>
      <c r="FR24" s="416"/>
      <c r="FS24" s="416"/>
      <c r="FT24" s="416"/>
      <c r="FU24" s="416"/>
      <c r="FV24" s="416"/>
      <c r="FW24" s="416"/>
      <c r="FX24" s="416"/>
      <c r="FY24" s="416"/>
      <c r="FZ24" s="416"/>
      <c r="GA24" s="416"/>
      <c r="GB24" s="416"/>
      <c r="GC24" s="416"/>
      <c r="GD24" s="416"/>
      <c r="GE24" s="416"/>
      <c r="GF24" s="416"/>
      <c r="GG24" s="416"/>
      <c r="GH24" s="416"/>
      <c r="GI24" s="416"/>
      <c r="GJ24" s="416"/>
      <c r="GK24" s="416"/>
      <c r="GL24" s="416"/>
      <c r="GM24" s="416"/>
      <c r="GN24" s="416"/>
      <c r="GO24" s="416"/>
      <c r="GP24" s="416"/>
      <c r="GQ24" s="416"/>
      <c r="GR24" s="416"/>
      <c r="GS24" s="416"/>
      <c r="GT24" s="416"/>
      <c r="GU24" s="416"/>
      <c r="GV24" s="416"/>
      <c r="GW24" s="416"/>
      <c r="GX24" s="416"/>
      <c r="GY24" s="416"/>
      <c r="GZ24" s="416"/>
      <c r="HA24" s="416"/>
      <c r="HB24" s="416"/>
      <c r="HC24" s="416"/>
      <c r="HD24" s="416"/>
      <c r="HE24" s="416"/>
      <c r="HF24" s="416"/>
      <c r="HG24" s="416"/>
      <c r="HH24" s="416"/>
      <c r="HI24" s="416"/>
      <c r="HJ24" s="416"/>
      <c r="HK24" s="416"/>
      <c r="HL24" s="416"/>
      <c r="HM24" s="416"/>
      <c r="HN24" s="416"/>
      <c r="HO24" s="416"/>
      <c r="HP24" s="416"/>
      <c r="HQ24" s="416"/>
      <c r="HR24" s="416"/>
      <c r="HS24" s="416"/>
      <c r="HT24" s="416"/>
      <c r="HU24" s="416"/>
      <c r="HV24" s="416"/>
      <c r="HW24" s="416"/>
      <c r="HX24" s="416"/>
      <c r="HY24" s="416"/>
      <c r="HZ24" s="416"/>
      <c r="IA24" s="416"/>
      <c r="IB24" s="416"/>
      <c r="IC24" s="416"/>
      <c r="ID24" s="416"/>
      <c r="IE24" s="416"/>
      <c r="IF24" s="416"/>
      <c r="IG24" s="416"/>
      <c r="IH24" s="416"/>
      <c r="II24" s="416"/>
      <c r="IJ24" s="416"/>
      <c r="IK24" s="416"/>
      <c r="IL24" s="416"/>
      <c r="IM24" s="416"/>
    </row>
    <row r="25" spans="1:247" s="5" customFormat="1" ht="15" customHeight="1" x14ac:dyDescent="0.2">
      <c r="A25" s="353" t="s">
        <v>9</v>
      </c>
      <c r="B25" s="351">
        <v>4600</v>
      </c>
      <c r="C25" s="350">
        <v>83.645063070900392</v>
      </c>
      <c r="D25" s="350">
        <v>1.4136581122227054</v>
      </c>
      <c r="E25" s="350">
        <v>2.6968247063940844</v>
      </c>
      <c r="F25" s="350">
        <v>12.244454110482819</v>
      </c>
      <c r="H25" s="409"/>
      <c r="I25" s="409"/>
      <c r="J25" s="409"/>
      <c r="K25" s="409"/>
      <c r="L25" s="409"/>
      <c r="M25" s="4"/>
      <c r="N25" s="417"/>
      <c r="O25" s="417"/>
      <c r="P25" s="417"/>
      <c r="Q25" s="417"/>
      <c r="R25" s="417"/>
      <c r="S25" s="417"/>
      <c r="T25" s="417"/>
      <c r="U25" s="417"/>
      <c r="V25" s="409"/>
      <c r="W25" s="409"/>
      <c r="X25" s="409"/>
      <c r="Y25" s="409"/>
      <c r="Z25" s="409"/>
      <c r="AA25" s="409"/>
      <c r="AB25" s="409"/>
      <c r="AC25" s="409"/>
      <c r="AD25" s="409"/>
      <c r="AE25" s="409"/>
      <c r="AF25" s="409"/>
      <c r="AG25" s="409"/>
      <c r="AH25" s="409"/>
      <c r="AI25" s="409"/>
      <c r="AJ25" s="409"/>
      <c r="AK25" s="409"/>
      <c r="AL25" s="409"/>
      <c r="AM25" s="409"/>
      <c r="AN25" s="409"/>
      <c r="AO25" s="409"/>
      <c r="AP25" s="409"/>
      <c r="AQ25" s="409"/>
      <c r="AR25" s="409"/>
      <c r="AS25" s="409"/>
      <c r="AT25" s="409"/>
      <c r="AU25" s="409"/>
      <c r="AV25" s="409"/>
      <c r="AW25" s="409"/>
      <c r="AX25" s="409"/>
      <c r="AY25" s="409"/>
      <c r="AZ25" s="409"/>
      <c r="BA25" s="409"/>
      <c r="BB25" s="409"/>
      <c r="BC25" s="409"/>
      <c r="BD25" s="409"/>
      <c r="BE25" s="409"/>
      <c r="BF25" s="409"/>
      <c r="BG25" s="409"/>
      <c r="BH25" s="409"/>
      <c r="BI25" s="409"/>
      <c r="BJ25" s="409"/>
      <c r="BK25" s="409"/>
      <c r="BL25" s="409"/>
      <c r="BM25" s="409"/>
      <c r="BN25" s="409"/>
      <c r="BO25" s="409"/>
      <c r="BP25" s="409"/>
      <c r="BQ25" s="409"/>
      <c r="BR25" s="409"/>
      <c r="BS25" s="409"/>
      <c r="BT25" s="409"/>
      <c r="BU25" s="409"/>
      <c r="BV25" s="409"/>
      <c r="BW25" s="409"/>
      <c r="BX25" s="409"/>
      <c r="BY25" s="409"/>
      <c r="BZ25" s="409"/>
      <c r="CA25" s="409"/>
      <c r="CB25" s="409"/>
      <c r="CC25" s="409"/>
      <c r="CD25" s="409"/>
      <c r="CE25" s="409"/>
      <c r="CF25" s="409"/>
      <c r="CG25" s="409"/>
      <c r="CH25" s="409"/>
      <c r="CI25" s="409"/>
      <c r="CJ25" s="409"/>
      <c r="CK25" s="409"/>
      <c r="CL25" s="409"/>
      <c r="CM25" s="409"/>
      <c r="CN25" s="409"/>
      <c r="CO25" s="409"/>
      <c r="CP25" s="409"/>
      <c r="CQ25" s="409"/>
      <c r="CR25" s="409"/>
      <c r="CS25" s="409"/>
      <c r="CT25" s="409"/>
      <c r="CU25" s="409"/>
      <c r="CV25" s="409"/>
      <c r="CW25" s="409"/>
      <c r="CX25" s="409"/>
      <c r="CY25" s="409"/>
      <c r="CZ25" s="409"/>
      <c r="DA25" s="409"/>
      <c r="DB25" s="409"/>
      <c r="DC25" s="409"/>
      <c r="DD25" s="409"/>
      <c r="DE25" s="409"/>
      <c r="DF25" s="409"/>
      <c r="DG25" s="409"/>
      <c r="DH25" s="409"/>
      <c r="DI25" s="409"/>
      <c r="DJ25" s="409"/>
      <c r="DK25" s="409"/>
      <c r="DL25" s="409"/>
      <c r="DM25" s="409"/>
      <c r="DN25" s="409"/>
      <c r="DO25" s="409"/>
      <c r="DP25" s="409"/>
      <c r="DQ25" s="409"/>
      <c r="DR25" s="409"/>
      <c r="DS25" s="409"/>
      <c r="DT25" s="409"/>
      <c r="DU25" s="409"/>
      <c r="DV25" s="409"/>
      <c r="DW25" s="409"/>
      <c r="DX25" s="409"/>
      <c r="DY25" s="409"/>
      <c r="DZ25" s="409"/>
      <c r="EA25" s="409"/>
      <c r="EB25" s="409"/>
      <c r="EC25" s="409"/>
      <c r="ED25" s="409"/>
      <c r="EE25" s="409"/>
      <c r="EF25" s="409"/>
      <c r="EG25" s="409"/>
      <c r="EH25" s="409"/>
      <c r="EI25" s="409"/>
      <c r="EJ25" s="409"/>
      <c r="EK25" s="409"/>
      <c r="EL25" s="409"/>
      <c r="EM25" s="409"/>
      <c r="EN25" s="409"/>
      <c r="EO25" s="409"/>
      <c r="EP25" s="409"/>
      <c r="EQ25" s="409"/>
      <c r="ER25" s="409"/>
      <c r="ES25" s="409"/>
      <c r="ET25" s="409"/>
      <c r="EU25" s="409"/>
      <c r="EV25" s="409"/>
      <c r="EW25" s="409"/>
      <c r="EX25" s="409"/>
      <c r="EY25" s="409"/>
      <c r="EZ25" s="409"/>
      <c r="FA25" s="409"/>
      <c r="FB25" s="409"/>
      <c r="FC25" s="409"/>
      <c r="FD25" s="409"/>
      <c r="FE25" s="409"/>
      <c r="FF25" s="409"/>
      <c r="FG25" s="409"/>
      <c r="FH25" s="409"/>
      <c r="FI25" s="409"/>
      <c r="FJ25" s="409"/>
      <c r="FK25" s="409"/>
      <c r="FL25" s="409"/>
      <c r="FM25" s="409"/>
      <c r="FN25" s="409"/>
      <c r="FO25" s="409"/>
      <c r="FP25" s="409"/>
      <c r="FQ25" s="409"/>
      <c r="FR25" s="409"/>
      <c r="FS25" s="409"/>
      <c r="FT25" s="409"/>
      <c r="FU25" s="409"/>
      <c r="FV25" s="409"/>
      <c r="FW25" s="409"/>
      <c r="FX25" s="409"/>
      <c r="FY25" s="409"/>
      <c r="FZ25" s="409"/>
      <c r="GA25" s="409"/>
      <c r="GB25" s="409"/>
      <c r="GC25" s="409"/>
      <c r="GD25" s="409"/>
      <c r="GE25" s="409"/>
      <c r="GF25" s="409"/>
      <c r="GG25" s="409"/>
      <c r="GH25" s="409"/>
      <c r="GI25" s="409"/>
      <c r="GJ25" s="409"/>
      <c r="GK25" s="409"/>
      <c r="GL25" s="409"/>
      <c r="GM25" s="409"/>
      <c r="GN25" s="409"/>
      <c r="GO25" s="409"/>
      <c r="GP25" s="409"/>
      <c r="GQ25" s="409"/>
      <c r="GR25" s="409"/>
      <c r="GS25" s="409"/>
      <c r="GT25" s="409"/>
      <c r="GU25" s="409"/>
      <c r="GV25" s="409"/>
      <c r="GW25" s="409"/>
      <c r="GX25" s="409"/>
      <c r="GY25" s="409"/>
      <c r="GZ25" s="409"/>
      <c r="HA25" s="409"/>
      <c r="HB25" s="409"/>
      <c r="HC25" s="409"/>
      <c r="HD25" s="409"/>
      <c r="HE25" s="409"/>
      <c r="HF25" s="409"/>
      <c r="HG25" s="409"/>
      <c r="HH25" s="409"/>
      <c r="HI25" s="409"/>
      <c r="HJ25" s="409"/>
      <c r="HK25" s="409"/>
      <c r="HL25" s="409"/>
      <c r="HM25" s="409"/>
      <c r="HN25" s="409"/>
      <c r="HO25" s="409"/>
      <c r="HP25" s="409"/>
      <c r="HQ25" s="409"/>
      <c r="HR25" s="409"/>
      <c r="HS25" s="409"/>
      <c r="HT25" s="409"/>
      <c r="HU25" s="409"/>
      <c r="HV25" s="409"/>
      <c r="HW25" s="409"/>
      <c r="HX25" s="409"/>
      <c r="HY25" s="409"/>
      <c r="HZ25" s="409"/>
      <c r="IA25" s="409"/>
      <c r="IB25" s="409"/>
      <c r="IC25" s="409"/>
      <c r="ID25" s="409"/>
      <c r="IE25" s="409"/>
      <c r="IF25" s="409"/>
      <c r="IG25" s="409"/>
      <c r="IH25" s="409"/>
      <c r="II25" s="409"/>
      <c r="IJ25" s="409"/>
      <c r="IK25" s="409"/>
      <c r="IL25" s="409"/>
      <c r="IM25" s="409"/>
    </row>
    <row r="26" spans="1:247" ht="9.9499999999999993" customHeight="1" x14ac:dyDescent="0.25">
      <c r="A26" s="6"/>
      <c r="B26" s="351"/>
      <c r="C26" s="355"/>
      <c r="D26" s="355"/>
      <c r="E26" s="355"/>
      <c r="F26" s="355"/>
    </row>
    <row r="27" spans="1:247" x14ac:dyDescent="0.25">
      <c r="A27" s="348" t="s">
        <v>10</v>
      </c>
      <c r="B27" s="351"/>
      <c r="C27" s="356"/>
      <c r="D27" s="356"/>
      <c r="E27" s="356"/>
      <c r="F27" s="356"/>
      <c r="H27" s="169"/>
      <c r="I27" s="169"/>
      <c r="J27" s="169"/>
      <c r="K27" s="169"/>
      <c r="L27" s="169"/>
      <c r="M27" s="412"/>
      <c r="N27" s="413"/>
      <c r="O27" s="413"/>
      <c r="P27" s="413"/>
      <c r="Q27" s="413"/>
      <c r="R27" s="413"/>
      <c r="S27" s="413"/>
      <c r="T27" s="413"/>
      <c r="U27" s="413"/>
      <c r="V27" s="169"/>
    </row>
    <row r="28" spans="1:247" ht="9.9499999999999993" customHeight="1" x14ac:dyDescent="0.25">
      <c r="A28" s="6"/>
      <c r="B28" s="351"/>
      <c r="C28" s="356"/>
      <c r="D28" s="356"/>
      <c r="E28" s="356"/>
      <c r="F28" s="356"/>
      <c r="H28" s="169"/>
      <c r="I28" s="169"/>
      <c r="J28" s="169"/>
      <c r="K28" s="169"/>
      <c r="L28" s="169"/>
      <c r="M28" s="405"/>
      <c r="N28" s="406"/>
      <c r="O28" s="406"/>
      <c r="P28" s="406"/>
      <c r="Q28" s="406"/>
      <c r="R28" s="406"/>
      <c r="S28" s="406"/>
      <c r="T28" s="406"/>
      <c r="U28" s="406"/>
      <c r="V28" s="169"/>
    </row>
    <row r="29" spans="1:247" x14ac:dyDescent="0.25">
      <c r="A29" s="357" t="s">
        <v>11</v>
      </c>
      <c r="B29" s="351">
        <v>32130</v>
      </c>
      <c r="C29" s="350">
        <v>92.654153826999092</v>
      </c>
      <c r="D29" s="350">
        <v>0.86531577800603854</v>
      </c>
      <c r="E29" s="350">
        <v>1.9640800572726991</v>
      </c>
      <c r="F29" s="350">
        <v>4.5164503377221648</v>
      </c>
      <c r="H29" s="169"/>
      <c r="I29" s="169"/>
      <c r="J29" s="169"/>
      <c r="K29" s="169"/>
      <c r="L29" s="169"/>
      <c r="M29" s="405"/>
      <c r="N29" s="406"/>
      <c r="O29" s="406"/>
      <c r="P29" s="406"/>
      <c r="Q29" s="406"/>
      <c r="R29" s="406"/>
      <c r="S29" s="406"/>
      <c r="T29" s="406"/>
      <c r="U29" s="406"/>
      <c r="V29" s="169"/>
    </row>
    <row r="30" spans="1:247" x14ac:dyDescent="0.25">
      <c r="A30" s="357" t="s">
        <v>12</v>
      </c>
      <c r="B30" s="351">
        <v>7230</v>
      </c>
      <c r="C30" s="350">
        <v>90.607276248443767</v>
      </c>
      <c r="D30" s="350">
        <v>1.7153133213445841</v>
      </c>
      <c r="E30" s="350">
        <v>1.6323142896666205</v>
      </c>
      <c r="F30" s="350">
        <v>6.0450961405450272</v>
      </c>
      <c r="H30" s="169"/>
      <c r="I30" s="169"/>
      <c r="J30" s="169"/>
      <c r="K30" s="169"/>
      <c r="L30" s="169"/>
      <c r="M30" s="4"/>
      <c r="N30" s="417"/>
      <c r="O30" s="417"/>
      <c r="P30" s="417"/>
      <c r="Q30" s="417"/>
      <c r="R30" s="417"/>
      <c r="S30" s="417"/>
      <c r="T30" s="417"/>
      <c r="U30" s="417"/>
      <c r="V30" s="169"/>
    </row>
    <row r="31" spans="1:247" x14ac:dyDescent="0.25">
      <c r="A31" s="357" t="s">
        <v>13</v>
      </c>
      <c r="B31" s="351">
        <v>3820</v>
      </c>
      <c r="C31" s="350">
        <v>77.754514524993454</v>
      </c>
      <c r="D31" s="350">
        <v>14.341795341533631</v>
      </c>
      <c r="E31" s="350">
        <v>1.2038733315885892</v>
      </c>
      <c r="F31" s="350">
        <v>6.6998168018843227</v>
      </c>
      <c r="H31" s="169"/>
      <c r="I31" s="169"/>
      <c r="J31" s="169"/>
      <c r="K31" s="169"/>
      <c r="L31" s="169"/>
      <c r="M31" s="412"/>
      <c r="N31" s="413"/>
      <c r="O31" s="413"/>
      <c r="P31" s="413"/>
      <c r="Q31" s="413"/>
      <c r="R31" s="413"/>
      <c r="S31" s="413"/>
      <c r="T31" s="413"/>
      <c r="U31" s="413"/>
      <c r="V31" s="169"/>
      <c r="W31" s="169"/>
      <c r="X31" s="169"/>
      <c r="Y31" s="169"/>
      <c r="Z31" s="169"/>
      <c r="AA31" s="169"/>
      <c r="AB31" s="169"/>
      <c r="AC31" s="169"/>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69"/>
      <c r="AZ31" s="169"/>
      <c r="BA31" s="169"/>
      <c r="BB31" s="169"/>
      <c r="BC31" s="169"/>
      <c r="BD31" s="169"/>
      <c r="BE31" s="169"/>
      <c r="BF31" s="169"/>
      <c r="BG31" s="169"/>
      <c r="BH31" s="169"/>
      <c r="BI31" s="169"/>
      <c r="BJ31" s="169"/>
      <c r="BK31" s="169"/>
      <c r="BL31" s="169"/>
      <c r="BM31" s="169"/>
      <c r="BN31" s="169"/>
      <c r="BO31" s="169"/>
      <c r="BP31" s="169"/>
      <c r="BQ31" s="169"/>
      <c r="BR31" s="169"/>
      <c r="BS31" s="169"/>
      <c r="BT31" s="169"/>
      <c r="BU31" s="169"/>
      <c r="BV31" s="169"/>
      <c r="BW31" s="169"/>
      <c r="BX31" s="169"/>
      <c r="BY31" s="169"/>
      <c r="BZ31" s="169"/>
      <c r="CA31" s="169"/>
      <c r="CB31" s="169"/>
      <c r="CC31" s="169"/>
      <c r="CD31" s="169"/>
      <c r="CE31" s="169"/>
      <c r="CF31" s="169"/>
      <c r="CG31" s="169"/>
      <c r="CH31" s="169"/>
      <c r="CI31" s="169"/>
      <c r="CJ31" s="169"/>
      <c r="CK31" s="169"/>
      <c r="CL31" s="169"/>
      <c r="CM31" s="169"/>
      <c r="CN31" s="169"/>
      <c r="CO31" s="169"/>
      <c r="CP31" s="169"/>
      <c r="CQ31" s="169"/>
      <c r="CR31" s="169"/>
      <c r="CS31" s="169"/>
      <c r="CT31" s="169"/>
      <c r="CU31" s="169"/>
      <c r="CV31" s="169"/>
      <c r="CW31" s="169"/>
      <c r="CX31" s="169"/>
      <c r="CY31" s="169"/>
      <c r="CZ31" s="169"/>
      <c r="DA31" s="169"/>
      <c r="DB31" s="169"/>
      <c r="DC31" s="169"/>
      <c r="DD31" s="169"/>
      <c r="DE31" s="169"/>
      <c r="DF31" s="169"/>
      <c r="DG31" s="169"/>
      <c r="DH31" s="169"/>
      <c r="DI31" s="169"/>
      <c r="DJ31" s="169"/>
      <c r="DK31" s="169"/>
      <c r="DL31" s="169"/>
      <c r="DM31" s="169"/>
      <c r="DN31" s="169"/>
      <c r="DO31" s="169"/>
      <c r="DP31" s="169"/>
      <c r="DQ31" s="169"/>
      <c r="DR31" s="169"/>
      <c r="DS31" s="169"/>
      <c r="DT31" s="169"/>
      <c r="DU31" s="169"/>
      <c r="DV31" s="169"/>
      <c r="DW31" s="169"/>
      <c r="DX31" s="169"/>
      <c r="DY31" s="169"/>
      <c r="DZ31" s="169"/>
      <c r="EA31" s="169"/>
      <c r="EB31" s="169"/>
      <c r="EC31" s="169"/>
      <c r="ED31" s="169"/>
      <c r="EE31" s="169"/>
      <c r="EF31" s="169"/>
      <c r="EG31" s="169"/>
      <c r="EH31" s="169"/>
      <c r="EI31" s="169"/>
      <c r="EJ31" s="169"/>
      <c r="EK31" s="169"/>
      <c r="EL31" s="169"/>
      <c r="EM31" s="169"/>
      <c r="EN31" s="169"/>
      <c r="EO31" s="169"/>
      <c r="EP31" s="169"/>
      <c r="EQ31" s="169"/>
      <c r="ER31" s="169"/>
      <c r="ES31" s="169"/>
      <c r="ET31" s="169"/>
      <c r="EU31" s="169"/>
      <c r="EV31" s="169"/>
      <c r="EW31" s="169"/>
      <c r="EX31" s="169"/>
      <c r="EY31" s="169"/>
      <c r="EZ31" s="169"/>
      <c r="FA31" s="169"/>
      <c r="FB31" s="169"/>
      <c r="FC31" s="169"/>
      <c r="FD31" s="169"/>
      <c r="FE31" s="169"/>
      <c r="FF31" s="169"/>
      <c r="FG31" s="169"/>
      <c r="FH31" s="169"/>
      <c r="FI31" s="169"/>
      <c r="FJ31" s="169"/>
      <c r="FK31" s="169"/>
      <c r="FL31" s="169"/>
      <c r="FM31" s="169"/>
      <c r="FN31" s="169"/>
      <c r="FO31" s="169"/>
      <c r="FP31" s="169"/>
      <c r="FQ31" s="169"/>
      <c r="FR31" s="169"/>
      <c r="FS31" s="169"/>
      <c r="FT31" s="169"/>
      <c r="FU31" s="169"/>
      <c r="FV31" s="169"/>
      <c r="FW31" s="169"/>
      <c r="FX31" s="169"/>
      <c r="FY31" s="169"/>
      <c r="FZ31" s="169"/>
      <c r="GA31" s="169"/>
      <c r="GB31" s="169"/>
      <c r="GC31" s="169"/>
      <c r="GD31" s="169"/>
      <c r="GE31" s="169"/>
      <c r="GF31" s="169"/>
      <c r="GG31" s="169"/>
      <c r="GH31" s="169"/>
      <c r="GI31" s="169"/>
      <c r="GJ31" s="169"/>
      <c r="GK31" s="169"/>
      <c r="GL31" s="169"/>
      <c r="GM31" s="169"/>
      <c r="GN31" s="169"/>
      <c r="GO31" s="169"/>
      <c r="GP31" s="169"/>
      <c r="GQ31" s="169"/>
      <c r="GR31" s="169"/>
      <c r="GS31" s="169"/>
      <c r="GT31" s="169"/>
      <c r="GU31" s="169"/>
      <c r="GV31" s="169"/>
      <c r="GW31" s="169"/>
      <c r="GX31" s="169"/>
      <c r="GY31" s="169"/>
      <c r="GZ31" s="169"/>
      <c r="HA31" s="169"/>
      <c r="HB31" s="169"/>
      <c r="HC31" s="169"/>
      <c r="HD31" s="169"/>
      <c r="HE31" s="169"/>
      <c r="HF31" s="169"/>
      <c r="HG31" s="169"/>
      <c r="HH31" s="169"/>
      <c r="HI31" s="169"/>
      <c r="HJ31" s="169"/>
      <c r="HK31" s="169"/>
      <c r="HL31" s="169"/>
      <c r="HM31" s="169"/>
      <c r="HN31" s="169"/>
      <c r="HO31" s="169"/>
      <c r="HP31" s="169"/>
      <c r="HQ31" s="169"/>
      <c r="HR31" s="169"/>
      <c r="HS31" s="169"/>
      <c r="HT31" s="169"/>
      <c r="HU31" s="169"/>
      <c r="HV31" s="169"/>
      <c r="HW31" s="169"/>
      <c r="HX31" s="169"/>
      <c r="HY31" s="169"/>
      <c r="HZ31" s="169"/>
      <c r="IA31" s="169"/>
      <c r="IB31" s="169"/>
      <c r="IC31" s="169"/>
      <c r="ID31" s="169"/>
      <c r="IE31" s="169"/>
      <c r="IF31" s="169"/>
      <c r="IG31" s="169"/>
      <c r="IH31" s="169"/>
      <c r="II31" s="169"/>
      <c r="IJ31" s="169"/>
      <c r="IK31" s="169"/>
      <c r="IL31" s="169"/>
      <c r="IM31" s="169"/>
    </row>
    <row r="32" spans="1:247" ht="5.0999999999999996" customHeight="1" x14ac:dyDescent="0.25">
      <c r="A32" s="362"/>
      <c r="B32" s="362"/>
      <c r="C32" s="362"/>
      <c r="D32" s="362"/>
      <c r="E32" s="362"/>
      <c r="F32" s="362"/>
      <c r="G32" s="409"/>
      <c r="H32" s="168"/>
      <c r="I32" s="168"/>
      <c r="J32" s="168"/>
      <c r="K32" s="168"/>
      <c r="L32" s="168"/>
      <c r="M32" s="405"/>
      <c r="N32" s="406"/>
      <c r="O32" s="406"/>
      <c r="P32" s="406"/>
      <c r="Q32" s="406"/>
      <c r="R32" s="406"/>
      <c r="S32" s="406"/>
      <c r="T32" s="406"/>
      <c r="U32" s="406"/>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c r="GY32" s="168"/>
      <c r="GZ32" s="168"/>
      <c r="HA32" s="168"/>
      <c r="HB32" s="168"/>
      <c r="HC32" s="168"/>
      <c r="HD32" s="168"/>
      <c r="HE32" s="168"/>
      <c r="HF32" s="168"/>
      <c r="HG32" s="168"/>
      <c r="HH32" s="168"/>
      <c r="HI32" s="168"/>
      <c r="HJ32" s="168"/>
      <c r="HK32" s="168"/>
      <c r="HL32" s="168"/>
      <c r="HM32" s="168"/>
      <c r="HN32" s="168"/>
      <c r="HO32" s="168"/>
      <c r="HP32" s="168"/>
      <c r="HQ32" s="168"/>
      <c r="HR32" s="168"/>
      <c r="HS32" s="168"/>
      <c r="HT32" s="168"/>
      <c r="HU32" s="168"/>
      <c r="HV32" s="168"/>
      <c r="HW32" s="168"/>
      <c r="HX32" s="168"/>
      <c r="HY32" s="168"/>
      <c r="HZ32" s="168"/>
      <c r="IA32" s="168"/>
      <c r="IB32" s="168"/>
      <c r="IC32" s="168"/>
      <c r="ID32" s="168"/>
      <c r="IE32" s="168"/>
      <c r="IF32" s="168"/>
      <c r="IG32" s="168"/>
      <c r="IH32" s="168"/>
      <c r="II32" s="168"/>
      <c r="IJ32" s="168"/>
      <c r="IK32" s="168"/>
      <c r="IL32" s="168"/>
      <c r="IM32" s="168"/>
    </row>
    <row r="33" spans="1:247" ht="5.0999999999999996" customHeight="1" x14ac:dyDescent="0.25">
      <c r="A33" s="363"/>
      <c r="B33" s="364"/>
      <c r="C33" s="364"/>
      <c r="D33" s="364"/>
      <c r="E33" s="364"/>
      <c r="F33" s="364"/>
      <c r="H33" s="4"/>
      <c r="I33" s="4"/>
      <c r="J33" s="4"/>
      <c r="K33" s="4"/>
      <c r="L33" s="4"/>
      <c r="M33" s="411"/>
      <c r="N33" s="411"/>
      <c r="O33" s="411"/>
      <c r="P33" s="411"/>
      <c r="Q33" s="411"/>
      <c r="R33" s="411"/>
      <c r="S33" s="411"/>
      <c r="T33" s="411"/>
      <c r="U33" s="411"/>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row>
    <row r="34" spans="1:247" s="90" customFormat="1" ht="12" customHeight="1" x14ac:dyDescent="0.3">
      <c r="A34" s="457" t="s">
        <v>106</v>
      </c>
      <c r="B34" s="457"/>
      <c r="C34" s="457"/>
      <c r="D34" s="457"/>
      <c r="E34" s="457"/>
      <c r="F34" s="457"/>
      <c r="G34" s="392"/>
      <c r="H34" s="392"/>
      <c r="I34" s="392"/>
      <c r="T34" s="23"/>
      <c r="U34" s="379"/>
      <c r="V34" s="379"/>
      <c r="W34" s="379"/>
      <c r="X34" s="379"/>
      <c r="Y34" s="379"/>
      <c r="Z34" s="379"/>
      <c r="AA34" s="379"/>
      <c r="AB34" s="379"/>
    </row>
    <row r="35" spans="1:247" s="90" customFormat="1" ht="12" customHeight="1" x14ac:dyDescent="0.3">
      <c r="A35" s="457" t="s">
        <v>143</v>
      </c>
      <c r="B35" s="457"/>
      <c r="C35" s="457"/>
      <c r="D35" s="457"/>
      <c r="E35" s="457"/>
      <c r="F35" s="457"/>
      <c r="G35" s="392"/>
      <c r="H35" s="392"/>
      <c r="I35" s="392"/>
      <c r="T35" s="23"/>
      <c r="U35" s="379"/>
      <c r="V35" s="379"/>
      <c r="W35" s="379"/>
      <c r="X35" s="379"/>
      <c r="Y35" s="379"/>
      <c r="Z35" s="379"/>
      <c r="AA35" s="379"/>
      <c r="AB35" s="379"/>
    </row>
    <row r="36" spans="1:247" s="90" customFormat="1" ht="21.95" customHeight="1" x14ac:dyDescent="0.3">
      <c r="A36" s="457" t="s">
        <v>90</v>
      </c>
      <c r="B36" s="457"/>
      <c r="C36" s="457"/>
      <c r="D36" s="457"/>
      <c r="E36" s="457"/>
      <c r="F36" s="457"/>
      <c r="G36" s="392"/>
      <c r="H36" s="392"/>
      <c r="I36" s="392"/>
      <c r="T36" s="23"/>
      <c r="U36" s="379"/>
      <c r="V36" s="379"/>
      <c r="W36" s="379"/>
      <c r="X36" s="379"/>
      <c r="Y36" s="379"/>
      <c r="Z36" s="379"/>
      <c r="AA36" s="379"/>
      <c r="AB36" s="379"/>
    </row>
    <row r="37" spans="1:247" ht="7.5" customHeight="1" x14ac:dyDescent="0.25">
      <c r="B37" s="358"/>
      <c r="C37" s="168"/>
      <c r="D37" s="169"/>
      <c r="E37" s="169"/>
      <c r="F37" s="169"/>
      <c r="G37" s="169"/>
      <c r="H37" s="169"/>
      <c r="I37" s="169"/>
      <c r="J37" s="169"/>
      <c r="K37" s="169"/>
      <c r="L37" s="169"/>
      <c r="M37" s="169"/>
      <c r="N37" s="412"/>
      <c r="O37" s="413"/>
      <c r="P37" s="413"/>
      <c r="Q37" s="413"/>
      <c r="R37" s="411"/>
      <c r="S37" s="411"/>
      <c r="T37" s="411"/>
      <c r="U37" s="413"/>
      <c r="V37" s="413"/>
      <c r="W37" s="169"/>
    </row>
    <row r="38" spans="1:247" ht="23.1" customHeight="1" x14ac:dyDescent="0.25">
      <c r="A38" s="485" t="s">
        <v>132</v>
      </c>
      <c r="B38" s="485"/>
      <c r="C38" s="485"/>
      <c r="D38" s="485"/>
      <c r="E38" s="485"/>
      <c r="F38" s="485"/>
      <c r="G38" s="169"/>
      <c r="H38" s="169"/>
      <c r="I38" s="169"/>
      <c r="J38" s="169"/>
      <c r="K38" s="169"/>
      <c r="L38" s="169"/>
      <c r="M38" s="169"/>
      <c r="N38" s="412"/>
      <c r="O38" s="413"/>
      <c r="P38" s="413"/>
      <c r="Q38" s="413"/>
      <c r="R38" s="413"/>
      <c r="S38" s="413"/>
      <c r="T38" s="413"/>
      <c r="U38" s="413"/>
      <c r="V38" s="413"/>
      <c r="W38" s="169"/>
    </row>
    <row r="39" spans="1:247" ht="3" customHeight="1" x14ac:dyDescent="0.25">
      <c r="A39" s="4"/>
      <c r="B39" s="4"/>
      <c r="C39" s="169"/>
      <c r="D39" s="169"/>
      <c r="E39" s="169"/>
      <c r="F39" s="169"/>
    </row>
    <row r="40" spans="1:247" x14ac:dyDescent="0.25">
      <c r="A40" s="4"/>
      <c r="B40" s="4"/>
      <c r="C40" s="169"/>
      <c r="D40" s="169"/>
      <c r="E40" s="169"/>
      <c r="F40" s="169"/>
    </row>
    <row r="41" spans="1:247" x14ac:dyDescent="0.25">
      <c r="E41" s="169"/>
      <c r="F41" s="169"/>
    </row>
    <row r="42" spans="1:247" x14ac:dyDescent="0.25">
      <c r="E42" s="169"/>
      <c r="F42" s="169"/>
    </row>
    <row r="43" spans="1:247" x14ac:dyDescent="0.25">
      <c r="A43" s="4"/>
      <c r="B43" s="4"/>
      <c r="C43" s="169"/>
      <c r="D43" s="169"/>
      <c r="E43" s="169"/>
      <c r="F43" s="169"/>
    </row>
    <row r="44" spans="1:247" x14ac:dyDescent="0.25">
      <c r="A44" s="4"/>
      <c r="B44" s="4"/>
      <c r="C44" s="169"/>
      <c r="D44" s="169"/>
      <c r="E44" s="169"/>
      <c r="F44" s="169"/>
    </row>
    <row r="45" spans="1:247" x14ac:dyDescent="0.25">
      <c r="A45" s="4"/>
      <c r="B45" s="4"/>
      <c r="C45" s="169"/>
      <c r="D45" s="169"/>
      <c r="E45" s="169"/>
      <c r="F45" s="169"/>
    </row>
    <row r="46" spans="1:247" x14ac:dyDescent="0.25">
      <c r="A46" s="4"/>
      <c r="B46" s="4"/>
      <c r="C46" s="169"/>
      <c r="D46" s="169"/>
      <c r="E46" s="169"/>
      <c r="F46" s="169"/>
    </row>
    <row r="47" spans="1:247" x14ac:dyDescent="0.25">
      <c r="A47" s="4"/>
      <c r="B47" s="4"/>
      <c r="C47" s="169"/>
      <c r="D47" s="169"/>
      <c r="E47" s="169"/>
      <c r="F47" s="169"/>
    </row>
    <row r="48" spans="1:247" x14ac:dyDescent="0.25">
      <c r="A48" s="4"/>
      <c r="B48" s="4"/>
      <c r="C48" s="169"/>
      <c r="D48" s="169"/>
      <c r="E48" s="169"/>
      <c r="F48" s="169"/>
    </row>
    <row r="49" spans="1:6" x14ac:dyDescent="0.25">
      <c r="A49" s="4"/>
      <c r="B49" s="4"/>
      <c r="C49" s="169"/>
      <c r="D49" s="169"/>
      <c r="E49" s="169"/>
      <c r="F49" s="169"/>
    </row>
    <row r="53" spans="1:6" x14ac:dyDescent="0.25">
      <c r="A53" s="4"/>
      <c r="B53" s="4"/>
      <c r="C53" s="169"/>
      <c r="D53" s="169"/>
      <c r="E53" s="169"/>
      <c r="F53" s="169"/>
    </row>
    <row r="54" spans="1:6" x14ac:dyDescent="0.25">
      <c r="A54" s="4"/>
      <c r="B54" s="4"/>
      <c r="C54" s="169"/>
      <c r="D54" s="169"/>
      <c r="E54" s="169"/>
      <c r="F54" s="169"/>
    </row>
    <row r="55" spans="1:6" ht="12" customHeight="1" x14ac:dyDescent="0.25">
      <c r="A55" s="4"/>
      <c r="B55" s="4"/>
      <c r="C55" s="169"/>
      <c r="D55" s="169"/>
      <c r="E55" s="169"/>
      <c r="F55" s="169"/>
    </row>
    <row r="56" spans="1:6" ht="12" customHeight="1" x14ac:dyDescent="0.25">
      <c r="A56" s="4"/>
      <c r="B56" s="4"/>
      <c r="C56" s="169"/>
      <c r="D56" s="169"/>
      <c r="E56" s="169"/>
      <c r="F56" s="169"/>
    </row>
    <row r="57" spans="1:6" ht="12" customHeight="1" x14ac:dyDescent="0.25">
      <c r="A57" s="486" t="s">
        <v>147</v>
      </c>
      <c r="B57" s="486"/>
      <c r="C57" s="486"/>
      <c r="D57" s="486"/>
      <c r="E57" s="486"/>
      <c r="F57" s="486"/>
    </row>
    <row r="59" spans="1:6" x14ac:dyDescent="0.25">
      <c r="A59" s="4"/>
      <c r="B59" s="4"/>
      <c r="C59" s="169"/>
      <c r="D59" s="169"/>
      <c r="E59" s="169"/>
      <c r="F59" s="169"/>
    </row>
    <row r="60" spans="1:6" x14ac:dyDescent="0.25">
      <c r="A60" s="4"/>
      <c r="B60" s="4"/>
      <c r="C60" s="169"/>
      <c r="D60" s="169"/>
      <c r="E60" s="169"/>
      <c r="F60" s="169"/>
    </row>
    <row r="61" spans="1:6" x14ac:dyDescent="0.25">
      <c r="A61" s="4"/>
      <c r="B61" s="4"/>
      <c r="C61" s="169"/>
      <c r="D61" s="169"/>
      <c r="E61" s="169"/>
      <c r="F61" s="169"/>
    </row>
    <row r="62" spans="1:6" x14ac:dyDescent="0.25">
      <c r="A62" s="4"/>
      <c r="B62" s="4"/>
      <c r="C62" s="169"/>
      <c r="D62" s="169"/>
      <c r="E62" s="169"/>
      <c r="F62" s="169"/>
    </row>
    <row r="63" spans="1:6" x14ac:dyDescent="0.25">
      <c r="A63" s="4"/>
      <c r="B63" s="4"/>
      <c r="C63" s="169"/>
      <c r="D63" s="169"/>
      <c r="E63" s="169"/>
      <c r="F63" s="169"/>
    </row>
    <row r="130" spans="1:10" s="428" customFormat="1" x14ac:dyDescent="0.25">
      <c r="B130" s="428" t="s">
        <v>37</v>
      </c>
      <c r="C130" s="432" t="s">
        <v>76</v>
      </c>
      <c r="D130" s="432" t="s">
        <v>77</v>
      </c>
      <c r="E130" s="432" t="s">
        <v>78</v>
      </c>
      <c r="F130" s="432" t="s">
        <v>79</v>
      </c>
      <c r="G130" s="433" t="s">
        <v>76</v>
      </c>
      <c r="H130" s="433" t="s">
        <v>77</v>
      </c>
      <c r="I130" s="433" t="s">
        <v>78</v>
      </c>
      <c r="J130" s="433" t="s">
        <v>79</v>
      </c>
    </row>
    <row r="131" spans="1:10" s="428" customFormat="1" x14ac:dyDescent="0.25">
      <c r="A131" s="434" t="s">
        <v>144</v>
      </c>
      <c r="B131" s="430">
        <v>2265</v>
      </c>
      <c r="C131" s="430">
        <v>109</v>
      </c>
      <c r="D131" s="430">
        <v>2110</v>
      </c>
      <c r="E131" s="430">
        <v>3</v>
      </c>
      <c r="F131" s="430">
        <v>43</v>
      </c>
      <c r="G131" s="435">
        <v>4.812362030905077</v>
      </c>
      <c r="H131" s="435">
        <v>93.156732891832235</v>
      </c>
      <c r="I131" s="435">
        <v>0.13245033112582782</v>
      </c>
      <c r="J131" s="435">
        <v>1.8984547461368653</v>
      </c>
    </row>
    <row r="132" spans="1:10" s="428" customFormat="1" ht="26.25" x14ac:dyDescent="0.25">
      <c r="A132" s="436" t="s">
        <v>75</v>
      </c>
      <c r="B132" s="430">
        <v>5133</v>
      </c>
      <c r="C132" s="430">
        <v>1689</v>
      </c>
      <c r="D132" s="430">
        <v>3237</v>
      </c>
      <c r="E132" s="430">
        <v>195</v>
      </c>
      <c r="F132" s="430">
        <v>12</v>
      </c>
      <c r="G132" s="435">
        <v>32.904734073641144</v>
      </c>
      <c r="H132" s="435">
        <v>63.062536528345994</v>
      </c>
      <c r="I132" s="435">
        <v>3.7989479836353008</v>
      </c>
      <c r="J132" s="435">
        <v>0.23378141437755698</v>
      </c>
    </row>
    <row r="133" spans="1:10" s="428" customFormat="1" x14ac:dyDescent="0.25">
      <c r="A133" s="437" t="s">
        <v>5</v>
      </c>
      <c r="B133" s="430">
        <v>4673</v>
      </c>
      <c r="C133" s="430">
        <v>1072</v>
      </c>
      <c r="D133" s="430">
        <v>3490</v>
      </c>
      <c r="E133" s="430">
        <v>80</v>
      </c>
      <c r="F133" s="430">
        <v>31</v>
      </c>
      <c r="G133" s="435">
        <v>22.940295313503103</v>
      </c>
      <c r="H133" s="435">
        <v>74.684356944147225</v>
      </c>
      <c r="I133" s="435">
        <v>1.7119623368285899</v>
      </c>
      <c r="J133" s="435">
        <v>0.6633854055210785</v>
      </c>
    </row>
    <row r="134" spans="1:10" s="428" customFormat="1" x14ac:dyDescent="0.25">
      <c r="A134" s="437" t="s">
        <v>7</v>
      </c>
      <c r="B134" s="430">
        <v>6101</v>
      </c>
      <c r="C134" s="430">
        <v>1427</v>
      </c>
      <c r="D134" s="430">
        <v>4176</v>
      </c>
      <c r="E134" s="430">
        <v>399</v>
      </c>
      <c r="F134" s="430">
        <v>99</v>
      </c>
      <c r="G134" s="435">
        <v>23.389608260940832</v>
      </c>
      <c r="H134" s="435">
        <v>68.447795443369941</v>
      </c>
      <c r="I134" s="435">
        <v>6.5399114899196853</v>
      </c>
      <c r="J134" s="435">
        <v>1.6226848057695458</v>
      </c>
    </row>
    <row r="135" spans="1:10" s="428" customFormat="1" x14ac:dyDescent="0.25">
      <c r="A135" s="437" t="s">
        <v>62</v>
      </c>
      <c r="B135" s="430">
        <v>9160</v>
      </c>
      <c r="C135" s="430">
        <v>906</v>
      </c>
      <c r="D135" s="430">
        <v>7812</v>
      </c>
      <c r="E135" s="430">
        <v>155</v>
      </c>
      <c r="F135" s="430">
        <v>287</v>
      </c>
      <c r="G135" s="435">
        <v>9.8908296943231448</v>
      </c>
      <c r="H135" s="435">
        <v>85.283842794759821</v>
      </c>
      <c r="I135" s="435">
        <v>1.6921397379912666</v>
      </c>
      <c r="J135" s="435">
        <v>3.1331877729257642</v>
      </c>
    </row>
    <row r="136" spans="1:10" s="428" customFormat="1" ht="26.25" x14ac:dyDescent="0.25">
      <c r="A136" s="436" t="s">
        <v>139</v>
      </c>
      <c r="B136" s="430">
        <v>8110</v>
      </c>
      <c r="C136" s="430">
        <v>1963</v>
      </c>
      <c r="D136" s="430">
        <v>5732</v>
      </c>
      <c r="E136" s="430">
        <v>298</v>
      </c>
      <c r="F136" s="430">
        <v>117</v>
      </c>
      <c r="G136" s="435">
        <v>24.204685573366213</v>
      </c>
      <c r="H136" s="435">
        <v>70.678175092478426</v>
      </c>
      <c r="I136" s="435">
        <v>3.6744759556103577</v>
      </c>
      <c r="J136" s="435">
        <v>1.4426633785450063</v>
      </c>
    </row>
    <row r="137" spans="1:10" s="428" customFormat="1" ht="26.25" x14ac:dyDescent="0.25">
      <c r="A137" s="436" t="s">
        <v>140</v>
      </c>
      <c r="B137" s="430">
        <v>3846</v>
      </c>
      <c r="C137" s="430">
        <v>624</v>
      </c>
      <c r="D137" s="430">
        <v>2862</v>
      </c>
      <c r="E137" s="430">
        <v>176</v>
      </c>
      <c r="F137" s="430">
        <v>184</v>
      </c>
      <c r="G137" s="435">
        <v>16.22464898595944</v>
      </c>
      <c r="H137" s="435">
        <v>74.414976599063962</v>
      </c>
      <c r="I137" s="435">
        <v>4.5761830473218925</v>
      </c>
      <c r="J137" s="435">
        <v>4.7841913676547065</v>
      </c>
    </row>
    <row r="138" spans="1:10" x14ac:dyDescent="0.25">
      <c r="A138" s="359" t="s">
        <v>83</v>
      </c>
      <c r="B138" s="360">
        <v>39288</v>
      </c>
      <c r="C138" s="360">
        <v>7790</v>
      </c>
      <c r="D138" s="360">
        <v>29419</v>
      </c>
      <c r="E138" s="360">
        <v>1306</v>
      </c>
      <c r="F138" s="360">
        <v>773</v>
      </c>
      <c r="G138" s="361">
        <v>19.827937283648954</v>
      </c>
      <c r="H138" s="361">
        <v>74.880370596619841</v>
      </c>
      <c r="I138" s="361">
        <v>3.3241702300957034</v>
      </c>
      <c r="J138" s="361">
        <v>1.967521889635512</v>
      </c>
    </row>
  </sheetData>
  <mergeCells count="8">
    <mergeCell ref="A38:F38"/>
    <mergeCell ref="A57:F57"/>
    <mergeCell ref="A35:F35"/>
    <mergeCell ref="A2:F2"/>
    <mergeCell ref="B7:B8"/>
    <mergeCell ref="C7:F7"/>
    <mergeCell ref="A34:F34"/>
    <mergeCell ref="A36:F36"/>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D12" sqref="D12"/>
    </sheetView>
  </sheetViews>
  <sheetFormatPr defaultRowHeight="16.5" x14ac:dyDescent="0.3"/>
  <cols>
    <col min="1" max="1" width="3.25" customWidth="1"/>
    <col min="2" max="2" width="17" customWidth="1"/>
    <col min="3" max="3" width="32" customWidth="1"/>
    <col min="4" max="4" width="28.625" customWidth="1"/>
    <col min="5" max="5" width="21.25" customWidth="1"/>
    <col min="6" max="6" width="12.125" customWidth="1"/>
  </cols>
  <sheetData>
    <row r="2" spans="2:7" x14ac:dyDescent="0.3">
      <c r="B2" t="s">
        <v>43</v>
      </c>
      <c r="C2" s="418">
        <v>2026</v>
      </c>
      <c r="D2" s="10" t="s">
        <v>151</v>
      </c>
    </row>
    <row r="3" spans="2:7" x14ac:dyDescent="0.3">
      <c r="C3" s="418"/>
      <c r="D3" s="10" t="s">
        <v>152</v>
      </c>
    </row>
    <row r="4" spans="2:7" x14ac:dyDescent="0.3">
      <c r="B4" t="s">
        <v>41</v>
      </c>
      <c r="C4" s="11" t="s">
        <v>145</v>
      </c>
      <c r="D4" t="str">
        <f>CONCATENATE(C4&amp;" "&amp;$C$2)</f>
        <v>Marzo 2026</v>
      </c>
      <c r="E4" t="str">
        <f>UPPER(C4)</f>
        <v>MARZO</v>
      </c>
    </row>
    <row r="5" spans="2:7" x14ac:dyDescent="0.3">
      <c r="C5" s="11" t="s">
        <v>146</v>
      </c>
      <c r="D5" t="str">
        <f>CONCATENATE(LOWER(C4)&amp;" "&amp;$C$2)</f>
        <v>marzo 2026</v>
      </c>
      <c r="E5" t="str">
        <f>UPPER(C4)</f>
        <v>MARZO</v>
      </c>
      <c r="F5" t="str">
        <f>UPPER(C5)</f>
        <v>APRILE</v>
      </c>
      <c r="G5" t="str">
        <f>UPPER(C6)</f>
        <v>MAGGIO</v>
      </c>
    </row>
    <row r="6" spans="2:7" x14ac:dyDescent="0.3">
      <c r="C6" s="11" t="s">
        <v>149</v>
      </c>
      <c r="D6" t="str">
        <f>LOWER(C7)</f>
        <v>marzo - maggio 2026</v>
      </c>
      <c r="E6" t="str">
        <f>LOWER(C4)</f>
        <v>marzo</v>
      </c>
      <c r="F6" t="str">
        <f>LOWER(C5)</f>
        <v>aprile</v>
      </c>
      <c r="G6" t="str">
        <f>LOWER(C6)</f>
        <v>maggio</v>
      </c>
    </row>
    <row r="7" spans="2:7" x14ac:dyDescent="0.3">
      <c r="B7" t="s">
        <v>42</v>
      </c>
      <c r="C7" s="12" t="s">
        <v>150</v>
      </c>
      <c r="D7" t="str">
        <f>CONCATENATE(LOWER(C4)&amp;" "&amp;LOWER(C6))</f>
        <v>marzo maggio</v>
      </c>
      <c r="E7" t="str">
        <f>UPPER(C7)</f>
        <v>MARZO - MAGGIO 2026</v>
      </c>
    </row>
    <row r="8" spans="2:7" x14ac:dyDescent="0.3">
      <c r="C8" s="9"/>
      <c r="D8" t="str">
        <f>CONCATENATE(D2&amp;" - "&amp;D3)</f>
        <v>mar - mag 2026</v>
      </c>
    </row>
    <row r="10" spans="2:7" x14ac:dyDescent="0.3">
      <c r="B10" t="s">
        <v>84</v>
      </c>
      <c r="C10" s="419" t="s">
        <v>154</v>
      </c>
    </row>
    <row r="11" spans="2:7" x14ac:dyDescent="0.3">
      <c r="C11" s="420" t="str">
        <f>CONCATENATE("Regione ", C10)</f>
        <v>Regione Campania</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3B61-AB43-4054-AC68-2361541C4C29}">
  <dimension ref="A1:X63"/>
  <sheetViews>
    <sheetView tabSelected="1" zoomScaleNormal="100" workbookViewId="0"/>
  </sheetViews>
  <sheetFormatPr defaultColWidth="8.125" defaultRowHeight="12.75" x14ac:dyDescent="0.2"/>
  <cols>
    <col min="1" max="1" width="11.375" style="204" customWidth="1"/>
    <col min="2" max="2" width="66.75" style="122" customWidth="1"/>
    <col min="3" max="20" width="5.875" style="122" customWidth="1"/>
    <col min="21" max="21" width="4.125" style="204" customWidth="1"/>
    <col min="22" max="24" width="4.125" style="205" customWidth="1"/>
    <col min="25" max="25" width="14.625" style="122" customWidth="1"/>
    <col min="26" max="16384" width="8.125" style="122"/>
  </cols>
  <sheetData>
    <row r="1" spans="1:24" ht="2.25" customHeight="1" x14ac:dyDescent="0.2"/>
    <row r="2" spans="1:24" s="208" customFormat="1" ht="32.1" customHeight="1" x14ac:dyDescent="0.3">
      <c r="A2" s="444" t="s">
        <v>112</v>
      </c>
      <c r="B2" s="444"/>
      <c r="C2" s="206"/>
      <c r="D2" s="206"/>
      <c r="E2" s="207"/>
      <c r="F2" s="207"/>
      <c r="G2" s="207"/>
      <c r="H2" s="207"/>
      <c r="I2" s="207"/>
      <c r="J2" s="207"/>
      <c r="K2" s="207"/>
      <c r="L2" s="207"/>
      <c r="M2" s="207"/>
      <c r="N2" s="207"/>
      <c r="O2" s="207"/>
      <c r="P2" s="207"/>
      <c r="Q2" s="207"/>
      <c r="R2" s="207"/>
      <c r="S2" s="207"/>
      <c r="T2" s="207"/>
      <c r="U2" s="207"/>
    </row>
    <row r="3" spans="1:24" s="212" customFormat="1" ht="3.75" customHeight="1" x14ac:dyDescent="0.4">
      <c r="A3" s="209"/>
      <c r="B3" s="210"/>
      <c r="C3" s="211"/>
      <c r="D3" s="211"/>
      <c r="E3" s="207"/>
      <c r="F3" s="207"/>
      <c r="G3" s="207"/>
      <c r="H3" s="207"/>
      <c r="I3" s="207"/>
      <c r="J3" s="207"/>
      <c r="K3" s="207"/>
      <c r="L3" s="207"/>
      <c r="M3" s="207"/>
      <c r="N3" s="207"/>
      <c r="O3" s="207"/>
      <c r="P3" s="207"/>
      <c r="Q3" s="207"/>
      <c r="R3" s="207"/>
      <c r="S3" s="207"/>
      <c r="T3" s="207"/>
      <c r="U3" s="207"/>
    </row>
    <row r="4" spans="1:24" ht="3" customHeight="1" x14ac:dyDescent="0.4">
      <c r="A4" s="209"/>
      <c r="B4" s="210"/>
      <c r="C4" s="211"/>
      <c r="D4" s="211"/>
      <c r="E4" s="207"/>
      <c r="F4" s="207"/>
      <c r="G4" s="207"/>
      <c r="H4" s="207"/>
      <c r="I4" s="207"/>
      <c r="J4" s="207"/>
      <c r="K4" s="207"/>
      <c r="L4" s="207"/>
      <c r="M4" s="207"/>
      <c r="N4" s="207"/>
      <c r="O4" s="207"/>
      <c r="P4" s="207"/>
      <c r="Q4" s="207"/>
      <c r="R4" s="207"/>
      <c r="S4" s="207"/>
      <c r="T4" s="207"/>
      <c r="U4" s="207"/>
    </row>
    <row r="5" spans="1:24" s="3" customFormat="1" ht="3" customHeight="1" x14ac:dyDescent="0.3">
      <c r="A5" s="445"/>
      <c r="B5" s="445"/>
      <c r="C5" s="213"/>
      <c r="D5" s="213"/>
      <c r="E5" s="207"/>
      <c r="F5" s="207"/>
      <c r="G5" s="207"/>
      <c r="H5" s="207"/>
      <c r="I5" s="207"/>
      <c r="J5" s="207"/>
      <c r="K5" s="207"/>
      <c r="L5" s="207"/>
      <c r="M5" s="207"/>
      <c r="N5" s="207"/>
      <c r="O5" s="207"/>
      <c r="P5" s="207"/>
      <c r="Q5" s="207"/>
      <c r="R5" s="207"/>
      <c r="S5" s="207"/>
      <c r="T5" s="207"/>
      <c r="U5" s="207"/>
      <c r="V5" s="214"/>
      <c r="W5" s="214"/>
      <c r="X5" s="214"/>
    </row>
    <row r="6" spans="1:24" s="3" customFormat="1" ht="3.75" customHeight="1" x14ac:dyDescent="0.25">
      <c r="B6" s="213"/>
      <c r="C6" s="213"/>
      <c r="D6" s="213"/>
      <c r="E6" s="207"/>
      <c r="F6" s="207"/>
      <c r="G6" s="207"/>
      <c r="H6" s="207"/>
      <c r="I6" s="207"/>
      <c r="J6" s="207"/>
      <c r="K6" s="207"/>
      <c r="L6" s="207"/>
      <c r="M6" s="207"/>
      <c r="N6" s="207"/>
      <c r="O6" s="207"/>
      <c r="P6" s="207"/>
      <c r="Q6" s="207"/>
      <c r="R6" s="207"/>
      <c r="S6" s="207"/>
      <c r="T6" s="207"/>
      <c r="U6" s="207"/>
      <c r="V6" s="214"/>
      <c r="W6" s="214"/>
      <c r="X6" s="214"/>
    </row>
    <row r="7" spans="1:24" ht="14.1" customHeight="1" x14ac:dyDescent="0.2">
      <c r="A7" s="446" t="s">
        <v>153</v>
      </c>
      <c r="B7" s="446"/>
      <c r="C7" s="2"/>
      <c r="D7" s="2"/>
      <c r="E7" s="207"/>
      <c r="F7" s="207"/>
      <c r="G7" s="207"/>
      <c r="H7" s="207"/>
      <c r="I7" s="207"/>
      <c r="J7" s="207"/>
      <c r="K7" s="207"/>
      <c r="L7" s="207"/>
      <c r="M7" s="207"/>
      <c r="N7" s="207"/>
      <c r="O7" s="207"/>
      <c r="P7" s="207"/>
      <c r="Q7" s="207"/>
      <c r="R7" s="207"/>
      <c r="S7" s="207"/>
      <c r="T7" s="207"/>
      <c r="U7" s="207"/>
      <c r="V7" s="122"/>
      <c r="W7" s="122"/>
      <c r="X7" s="122"/>
    </row>
    <row r="8" spans="1:24" ht="14.1" customHeight="1" x14ac:dyDescent="0.2">
      <c r="A8" s="446"/>
      <c r="B8" s="446"/>
      <c r="C8" s="2"/>
      <c r="D8" s="2"/>
      <c r="E8" s="207"/>
      <c r="F8" s="207"/>
      <c r="G8" s="207"/>
      <c r="H8" s="207"/>
      <c r="I8" s="207"/>
      <c r="J8" s="207"/>
      <c r="K8" s="207"/>
      <c r="L8" s="207"/>
      <c r="M8" s="207"/>
      <c r="N8" s="207"/>
      <c r="O8" s="207"/>
      <c r="P8" s="207"/>
      <c r="Q8" s="207"/>
      <c r="R8" s="207"/>
      <c r="S8" s="207"/>
      <c r="T8" s="207"/>
      <c r="U8" s="207"/>
      <c r="V8" s="122"/>
      <c r="W8" s="122"/>
      <c r="X8" s="122"/>
    </row>
    <row r="9" spans="1:24" ht="14.1" customHeight="1" x14ac:dyDescent="0.2">
      <c r="A9" s="446"/>
      <c r="B9" s="446"/>
      <c r="C9" s="2"/>
      <c r="D9" s="2"/>
      <c r="E9" s="207"/>
      <c r="F9" s="207"/>
      <c r="G9" s="207"/>
      <c r="H9" s="207"/>
      <c r="I9" s="207"/>
      <c r="J9" s="207"/>
      <c r="K9" s="207"/>
      <c r="L9" s="207"/>
      <c r="M9" s="207"/>
      <c r="N9" s="207"/>
      <c r="O9" s="207"/>
      <c r="P9" s="207"/>
      <c r="Q9" s="207"/>
      <c r="R9" s="207"/>
      <c r="S9" s="207"/>
      <c r="T9" s="207"/>
      <c r="U9" s="207"/>
      <c r="V9" s="122"/>
      <c r="W9" s="122"/>
      <c r="X9" s="122"/>
    </row>
    <row r="10" spans="1:24" ht="14.1" customHeight="1" x14ac:dyDescent="0.2">
      <c r="A10" s="446"/>
      <c r="B10" s="446"/>
      <c r="C10" s="2"/>
      <c r="D10" s="2"/>
      <c r="E10" s="215"/>
      <c r="F10" s="215"/>
      <c r="G10" s="215"/>
      <c r="H10" s="215"/>
      <c r="I10" s="215"/>
      <c r="J10" s="215"/>
      <c r="K10" s="215"/>
      <c r="L10" s="215"/>
      <c r="M10" s="215"/>
      <c r="N10" s="215"/>
      <c r="O10" s="215"/>
      <c r="P10" s="215"/>
      <c r="Q10" s="215"/>
      <c r="R10" s="215"/>
      <c r="S10" s="215"/>
      <c r="T10" s="215"/>
      <c r="U10" s="215"/>
      <c r="V10" s="215"/>
      <c r="W10" s="215"/>
      <c r="X10" s="215"/>
    </row>
    <row r="11" spans="1:24" ht="14.1" customHeight="1" x14ac:dyDescent="0.2">
      <c r="A11" s="446"/>
      <c r="B11" s="446"/>
      <c r="C11" s="2"/>
      <c r="D11" s="2"/>
      <c r="E11" s="215"/>
      <c r="F11" s="215"/>
      <c r="G11" s="215"/>
      <c r="H11" s="215"/>
      <c r="I11" s="215"/>
      <c r="J11" s="215"/>
      <c r="K11" s="215"/>
      <c r="L11" s="215"/>
      <c r="M11" s="215"/>
      <c r="N11" s="215"/>
      <c r="O11" s="215"/>
      <c r="P11" s="215"/>
      <c r="Q11" s="215"/>
      <c r="R11" s="215"/>
      <c r="S11" s="215"/>
      <c r="T11" s="215"/>
      <c r="U11" s="215"/>
      <c r="V11" s="215"/>
      <c r="W11" s="215"/>
      <c r="X11" s="215"/>
    </row>
    <row r="12" spans="1:24" ht="14.1" customHeight="1" x14ac:dyDescent="0.2">
      <c r="A12" s="446"/>
      <c r="B12" s="446"/>
      <c r="C12" s="2"/>
      <c r="D12" s="2"/>
      <c r="E12" s="215"/>
      <c r="F12" s="215"/>
      <c r="G12" s="215"/>
      <c r="H12" s="215"/>
      <c r="I12" s="215"/>
      <c r="J12" s="215"/>
      <c r="K12" s="215"/>
      <c r="L12" s="215"/>
      <c r="M12" s="215"/>
      <c r="N12" s="215"/>
      <c r="O12" s="215"/>
      <c r="P12" s="215"/>
      <c r="Q12" s="215"/>
      <c r="R12" s="215"/>
      <c r="S12" s="215"/>
      <c r="T12" s="215"/>
      <c r="U12" s="215"/>
      <c r="V12" s="215"/>
      <c r="W12" s="215"/>
      <c r="X12" s="215"/>
    </row>
    <row r="13" spans="1:24" ht="14.1" customHeight="1" x14ac:dyDescent="0.2">
      <c r="A13" s="446"/>
      <c r="B13" s="446"/>
      <c r="C13" s="2"/>
      <c r="D13" s="2"/>
      <c r="E13" s="215"/>
      <c r="F13" s="215"/>
      <c r="G13" s="215"/>
      <c r="H13" s="215"/>
      <c r="I13" s="215"/>
      <c r="J13" s="215"/>
      <c r="K13" s="215"/>
      <c r="L13" s="215"/>
      <c r="M13" s="215"/>
      <c r="N13" s="215"/>
      <c r="O13" s="215"/>
      <c r="P13" s="215"/>
      <c r="Q13" s="215"/>
      <c r="R13" s="215"/>
      <c r="S13" s="215"/>
      <c r="T13" s="215"/>
      <c r="U13" s="215"/>
      <c r="V13" s="215"/>
      <c r="W13" s="215"/>
      <c r="X13" s="215"/>
    </row>
    <row r="14" spans="1:24" ht="14.1" customHeight="1" x14ac:dyDescent="0.2">
      <c r="A14" s="446"/>
      <c r="B14" s="446"/>
      <c r="C14" s="2"/>
      <c r="D14" s="2"/>
      <c r="E14" s="215"/>
      <c r="F14" s="215"/>
      <c r="G14" s="215"/>
      <c r="H14" s="215"/>
      <c r="I14" s="215"/>
      <c r="J14" s="215"/>
      <c r="K14" s="215"/>
      <c r="L14" s="215"/>
      <c r="M14" s="215"/>
      <c r="N14" s="215"/>
      <c r="O14" s="215"/>
      <c r="P14" s="215"/>
      <c r="Q14" s="215"/>
      <c r="R14" s="215"/>
      <c r="S14" s="215"/>
      <c r="T14" s="215"/>
      <c r="U14" s="215"/>
      <c r="V14" s="215"/>
      <c r="W14" s="215"/>
      <c r="X14" s="215"/>
    </row>
    <row r="15" spans="1:24" ht="14.1" customHeight="1" x14ac:dyDescent="0.2">
      <c r="A15" s="446"/>
      <c r="B15" s="446"/>
      <c r="C15" s="2"/>
      <c r="D15" s="2"/>
      <c r="E15" s="215"/>
      <c r="F15" s="215"/>
      <c r="G15" s="215"/>
      <c r="H15" s="215"/>
      <c r="I15" s="215"/>
      <c r="J15" s="215"/>
      <c r="K15" s="215"/>
      <c r="L15" s="215"/>
      <c r="M15" s="215"/>
      <c r="N15" s="215"/>
      <c r="O15" s="215"/>
      <c r="P15" s="215"/>
      <c r="Q15" s="215"/>
      <c r="R15" s="215"/>
      <c r="S15" s="215"/>
      <c r="T15" s="215"/>
      <c r="U15" s="215"/>
      <c r="V15" s="215"/>
      <c r="W15" s="215"/>
      <c r="X15" s="215"/>
    </row>
    <row r="16" spans="1:24" ht="14.1" customHeight="1" x14ac:dyDescent="0.2">
      <c r="A16" s="446"/>
      <c r="B16" s="446"/>
      <c r="C16" s="211"/>
      <c r="D16" s="211"/>
      <c r="E16" s="215"/>
      <c r="F16" s="215"/>
      <c r="G16" s="215"/>
      <c r="H16" s="215"/>
      <c r="I16" s="215"/>
      <c r="J16" s="215"/>
      <c r="K16" s="215"/>
      <c r="L16" s="215"/>
      <c r="M16" s="215"/>
      <c r="N16" s="215"/>
      <c r="O16" s="215"/>
      <c r="P16" s="215"/>
      <c r="Q16" s="215"/>
      <c r="R16" s="215"/>
      <c r="S16" s="215"/>
      <c r="T16" s="215"/>
      <c r="U16" s="215"/>
      <c r="V16" s="215"/>
      <c r="W16" s="215"/>
      <c r="X16" s="215"/>
    </row>
    <row r="17" spans="1:2" ht="14.1" customHeight="1" x14ac:dyDescent="0.2">
      <c r="A17" s="446"/>
      <c r="B17" s="446"/>
    </row>
    <row r="18" spans="1:2" ht="14.1" customHeight="1" x14ac:dyDescent="0.2">
      <c r="A18" s="446"/>
      <c r="B18" s="446"/>
    </row>
    <row r="19" spans="1:2" ht="14.1" customHeight="1" x14ac:dyDescent="0.2">
      <c r="A19" s="446"/>
      <c r="B19" s="446"/>
    </row>
    <row r="20" spans="1:2" ht="14.1" customHeight="1" x14ac:dyDescent="0.2">
      <c r="A20" s="446"/>
      <c r="B20" s="446"/>
    </row>
    <row r="21" spans="1:2" ht="14.1" customHeight="1" x14ac:dyDescent="0.2">
      <c r="A21" s="446"/>
      <c r="B21" s="446"/>
    </row>
    <row r="22" spans="1:2" ht="14.1" customHeight="1" x14ac:dyDescent="0.2">
      <c r="A22" s="446"/>
      <c r="B22" s="446"/>
    </row>
    <row r="23" spans="1:2" ht="14.1" customHeight="1" x14ac:dyDescent="0.2">
      <c r="A23" s="446"/>
      <c r="B23" s="446"/>
    </row>
    <row r="24" spans="1:2" ht="14.1" customHeight="1" x14ac:dyDescent="0.2">
      <c r="A24" s="446"/>
      <c r="B24" s="446"/>
    </row>
    <row r="25" spans="1:2" ht="14.1" customHeight="1" x14ac:dyDescent="0.2">
      <c r="A25" s="446"/>
      <c r="B25" s="446"/>
    </row>
    <row r="26" spans="1:2" ht="14.1" customHeight="1" x14ac:dyDescent="0.2">
      <c r="A26" s="164"/>
      <c r="B26" s="164"/>
    </row>
    <row r="27" spans="1:2" ht="14.1" customHeight="1" x14ac:dyDescent="0.2">
      <c r="A27" s="447" t="s">
        <v>148</v>
      </c>
      <c r="B27" s="447"/>
    </row>
    <row r="28" spans="1:2" ht="14.1" customHeight="1" x14ac:dyDescent="0.2">
      <c r="A28" s="447"/>
      <c r="B28" s="447"/>
    </row>
    <row r="29" spans="1:2" ht="14.1" customHeight="1" x14ac:dyDescent="0.2">
      <c r="A29" s="447"/>
      <c r="B29" s="447"/>
    </row>
    <row r="30" spans="1:2" ht="14.1" customHeight="1" x14ac:dyDescent="0.2">
      <c r="A30" s="164"/>
      <c r="B30" s="164"/>
    </row>
    <row r="31" spans="1:2" ht="14.1" customHeight="1" x14ac:dyDescent="0.2">
      <c r="A31" s="164"/>
      <c r="B31" s="164"/>
    </row>
    <row r="32" spans="1:2" ht="14.1" customHeight="1" x14ac:dyDescent="0.2">
      <c r="A32" s="164"/>
      <c r="B32" s="164"/>
    </row>
    <row r="33" spans="1:2" ht="14.1" customHeight="1" x14ac:dyDescent="0.2">
      <c r="A33" s="164"/>
      <c r="B33" s="164"/>
    </row>
    <row r="34" spans="1:2" ht="1.5" customHeight="1" x14ac:dyDescent="0.2">
      <c r="A34" s="164"/>
      <c r="B34" s="164"/>
    </row>
    <row r="35" spans="1:2" ht="1.5" customHeight="1" x14ac:dyDescent="0.2">
      <c r="A35" s="164"/>
      <c r="B35" s="164"/>
    </row>
    <row r="36" spans="1:2" ht="1.5" customHeight="1" x14ac:dyDescent="0.2">
      <c r="A36" s="164"/>
      <c r="B36" s="164"/>
    </row>
    <row r="37" spans="1:2" ht="1.5" customHeight="1" x14ac:dyDescent="0.2">
      <c r="A37" s="164"/>
      <c r="B37" s="164"/>
    </row>
    <row r="38" spans="1:2" ht="1.5" customHeight="1" x14ac:dyDescent="0.2">
      <c r="A38" s="164"/>
      <c r="B38" s="164"/>
    </row>
    <row r="39" spans="1:2" ht="1.5" customHeight="1" x14ac:dyDescent="0.2">
      <c r="A39" s="164"/>
      <c r="B39" s="164"/>
    </row>
    <row r="40" spans="1:2" ht="20.100000000000001" customHeight="1" x14ac:dyDescent="0.2">
      <c r="A40" s="164"/>
      <c r="B40" s="164"/>
    </row>
    <row r="41" spans="1:2" ht="20.100000000000001" customHeight="1" x14ac:dyDescent="0.2"/>
    <row r="42" spans="1:2" ht="20.100000000000001" customHeight="1" x14ac:dyDescent="0.2"/>
    <row r="43" spans="1:2" ht="20.100000000000001" customHeight="1" x14ac:dyDescent="0.2">
      <c r="A43" s="216"/>
      <c r="B43" s="216"/>
    </row>
    <row r="44" spans="1:2" ht="20.100000000000001" customHeight="1" x14ac:dyDescent="0.2">
      <c r="A44" s="216"/>
      <c r="B44" s="216"/>
    </row>
    <row r="45" spans="1:2" ht="20.100000000000001" customHeight="1" x14ac:dyDescent="0.2">
      <c r="A45" s="216"/>
      <c r="B45" s="216"/>
    </row>
    <row r="46" spans="1:2" ht="20.100000000000001" customHeight="1" x14ac:dyDescent="0.2">
      <c r="A46" s="216"/>
      <c r="B46" s="216"/>
    </row>
    <row r="47" spans="1:2" ht="20.100000000000001" customHeight="1" x14ac:dyDescent="0.2">
      <c r="A47" s="216"/>
      <c r="B47" s="216"/>
    </row>
    <row r="48" spans="1:2" ht="20.100000000000001" customHeight="1" x14ac:dyDescent="0.2">
      <c r="A48" s="216"/>
      <c r="B48" s="216"/>
    </row>
    <row r="49" spans="1:2" ht="20.100000000000001" customHeight="1" x14ac:dyDescent="0.2">
      <c r="A49" s="216"/>
      <c r="B49" s="216"/>
    </row>
    <row r="50" spans="1:2" ht="20.100000000000001" customHeight="1" x14ac:dyDescent="0.2">
      <c r="A50" s="216"/>
      <c r="B50" s="216"/>
    </row>
    <row r="51" spans="1:2" ht="20.100000000000001" customHeight="1" x14ac:dyDescent="0.2">
      <c r="A51" s="216"/>
      <c r="B51" s="216"/>
    </row>
    <row r="52" spans="1:2" ht="20.100000000000001" customHeight="1" x14ac:dyDescent="0.2">
      <c r="A52" s="216"/>
      <c r="B52" s="216"/>
    </row>
    <row r="53" spans="1:2" ht="20.100000000000001" customHeight="1" thickBot="1" x14ac:dyDescent="0.25">
      <c r="A53" s="164"/>
      <c r="B53" s="164"/>
    </row>
    <row r="54" spans="1:2" ht="21.95" customHeight="1" x14ac:dyDescent="0.2">
      <c r="A54" s="438" t="s">
        <v>141</v>
      </c>
      <c r="B54" s="439"/>
    </row>
    <row r="55" spans="1:2" ht="12" customHeight="1" x14ac:dyDescent="0.2">
      <c r="A55" s="440"/>
      <c r="B55" s="441"/>
    </row>
    <row r="56" spans="1:2" ht="21.95" customHeight="1" x14ac:dyDescent="0.2">
      <c r="A56" s="440"/>
      <c r="B56" s="441"/>
    </row>
    <row r="57" spans="1:2" ht="12.75" customHeight="1" x14ac:dyDescent="0.2">
      <c r="A57" s="440"/>
      <c r="B57" s="441"/>
    </row>
    <row r="58" spans="1:2" ht="15.75" customHeight="1" x14ac:dyDescent="0.2">
      <c r="A58" s="440"/>
      <c r="B58" s="441"/>
    </row>
    <row r="59" spans="1:2" ht="21.95" customHeight="1" thickBot="1" x14ac:dyDescent="0.25">
      <c r="A59" s="442"/>
      <c r="B59" s="443"/>
    </row>
    <row r="60" spans="1:2" ht="3" customHeight="1" x14ac:dyDescent="0.2">
      <c r="A60" s="217"/>
      <c r="B60" s="217"/>
    </row>
    <row r="61" spans="1:2" ht="9.9499999999999993" customHeight="1" x14ac:dyDescent="0.2">
      <c r="A61" s="122"/>
    </row>
    <row r="62" spans="1:2" ht="9.9499999999999993" customHeight="1" x14ac:dyDescent="0.2">
      <c r="A62" s="122"/>
    </row>
    <row r="63" spans="1:2" ht="9.9499999999999993" customHeight="1" x14ac:dyDescent="0.2">
      <c r="A63" s="122"/>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abSelected="1" workbookViewId="0"/>
  </sheetViews>
  <sheetFormatPr defaultColWidth="9" defaultRowHeight="15" x14ac:dyDescent="0.25"/>
  <cols>
    <col min="1" max="1" width="72.625" style="3" customWidth="1"/>
    <col min="2" max="5" width="5.875" style="3" customWidth="1"/>
    <col min="6" max="6" width="24" style="3" customWidth="1"/>
    <col min="7" max="9" width="9.125" style="3" customWidth="1"/>
    <col min="10" max="16384" width="9" style="3"/>
  </cols>
  <sheetData>
    <row r="1" spans="1:2" x14ac:dyDescent="0.25">
      <c r="B1" s="218"/>
    </row>
    <row r="2" spans="1:2" ht="26.25" x14ac:dyDescent="0.4">
      <c r="A2" s="450" t="s">
        <v>95</v>
      </c>
      <c r="B2" s="450"/>
    </row>
    <row r="3" spans="1:2" x14ac:dyDescent="0.25">
      <c r="B3" s="218"/>
    </row>
    <row r="4" spans="1:2" x14ac:dyDescent="0.25">
      <c r="B4" s="218"/>
    </row>
    <row r="5" spans="1:2" x14ac:dyDescent="0.25">
      <c r="B5" s="218"/>
    </row>
    <row r="6" spans="1:2" s="22" customFormat="1" ht="32.1" customHeight="1" x14ac:dyDescent="0.3">
      <c r="A6" s="219" t="s">
        <v>236</v>
      </c>
      <c r="B6" s="219"/>
    </row>
    <row r="7" spans="1:2" s="23" customFormat="1" ht="5.0999999999999996" customHeight="1" x14ac:dyDescent="0.3">
      <c r="A7" s="220"/>
      <c r="B7" s="218"/>
    </row>
    <row r="8" spans="1:2" s="23" customFormat="1" ht="20.100000000000001" customHeight="1" x14ac:dyDescent="0.3">
      <c r="A8" s="446" t="s">
        <v>97</v>
      </c>
      <c r="B8" s="446"/>
    </row>
    <row r="9" spans="1:2" s="23" customFormat="1" ht="5.0999999999999996" customHeight="1" x14ac:dyDescent="0.3">
      <c r="A9" s="218"/>
      <c r="B9" s="218"/>
    </row>
    <row r="10" spans="1:2" s="23" customFormat="1" ht="20.100000000000001" customHeight="1" x14ac:dyDescent="0.3">
      <c r="A10" s="446" t="s">
        <v>98</v>
      </c>
      <c r="B10" s="446"/>
    </row>
    <row r="11" spans="1:2" s="23" customFormat="1" ht="5.0999999999999996" customHeight="1" x14ac:dyDescent="0.3">
      <c r="A11" s="218"/>
      <c r="B11" s="218"/>
    </row>
    <row r="12" spans="1:2" s="23" customFormat="1" ht="20.100000000000001" customHeight="1" x14ac:dyDescent="0.3">
      <c r="A12" s="446" t="s">
        <v>99</v>
      </c>
      <c r="B12" s="446"/>
    </row>
    <row r="13" spans="1:2" s="23" customFormat="1" ht="5.0999999999999996" customHeight="1" x14ac:dyDescent="0.3">
      <c r="A13" s="218"/>
      <c r="B13" s="218"/>
    </row>
    <row r="14" spans="1:2" s="23" customFormat="1" ht="20.100000000000001" customHeight="1" x14ac:dyDescent="0.3">
      <c r="A14" s="446" t="s">
        <v>100</v>
      </c>
      <c r="B14" s="446"/>
    </row>
    <row r="15" spans="1:2" s="23" customFormat="1" ht="5.0999999999999996" customHeight="1" x14ac:dyDescent="0.3">
      <c r="A15" s="218"/>
      <c r="B15" s="218"/>
    </row>
    <row r="16" spans="1:2" s="23" customFormat="1" ht="20.100000000000001" customHeight="1" x14ac:dyDescent="0.3">
      <c r="A16" s="446" t="s">
        <v>101</v>
      </c>
      <c r="B16" s="446"/>
    </row>
    <row r="17" spans="1:2" s="23" customFormat="1" ht="5.0999999999999996" customHeight="1" x14ac:dyDescent="0.3">
      <c r="A17" s="218"/>
      <c r="B17" s="218"/>
    </row>
    <row r="18" spans="1:2" s="23" customFormat="1" ht="20.100000000000001" customHeight="1" x14ac:dyDescent="0.3">
      <c r="A18" s="446" t="s">
        <v>102</v>
      </c>
      <c r="B18" s="446"/>
    </row>
    <row r="19" spans="1:2" s="23" customFormat="1" ht="5.0999999999999996" customHeight="1" x14ac:dyDescent="0.3">
      <c r="A19" s="218"/>
      <c r="B19" s="218"/>
    </row>
    <row r="20" spans="1:2" s="23" customFormat="1" ht="20.100000000000001" customHeight="1" x14ac:dyDescent="0.3">
      <c r="A20" s="448" t="s">
        <v>103</v>
      </c>
      <c r="B20" s="448"/>
    </row>
    <row r="21" spans="1:2" s="23" customFormat="1" ht="20.100000000000001" customHeight="1" x14ac:dyDescent="0.3">
      <c r="A21" s="218"/>
      <c r="B21" s="218"/>
    </row>
    <row r="22" spans="1:2" s="22" customFormat="1" ht="32.1" customHeight="1" x14ac:dyDescent="0.3">
      <c r="A22" s="449" t="s">
        <v>237</v>
      </c>
      <c r="B22" s="449"/>
    </row>
    <row r="23" spans="1:2" s="23" customFormat="1" ht="5.0999999999999996" customHeight="1" x14ac:dyDescent="0.3">
      <c r="A23" s="218"/>
      <c r="B23" s="218"/>
    </row>
    <row r="24" spans="1:2" s="23" customFormat="1" ht="20.100000000000001" customHeight="1" x14ac:dyDescent="0.3">
      <c r="A24" s="446" t="s">
        <v>238</v>
      </c>
      <c r="B24" s="446"/>
    </row>
    <row r="25" spans="1:2" s="23" customFormat="1" ht="5.0999999999999996" customHeight="1" x14ac:dyDescent="0.3">
      <c r="A25" s="218"/>
      <c r="B25" s="218"/>
    </row>
    <row r="26" spans="1:2" s="23" customFormat="1" ht="20.100000000000001" customHeight="1" x14ac:dyDescent="0.3">
      <c r="A26" s="446" t="s">
        <v>104</v>
      </c>
      <c r="B26" s="446"/>
    </row>
    <row r="27" spans="1:2" s="122" customFormat="1" ht="5.0999999999999996" customHeight="1" x14ac:dyDescent="0.2">
      <c r="A27" s="221"/>
      <c r="B27" s="2"/>
    </row>
  </sheetData>
  <mergeCells count="11">
    <mergeCell ref="A16:B16"/>
    <mergeCell ref="A2:B2"/>
    <mergeCell ref="A8:B8"/>
    <mergeCell ref="A10:B10"/>
    <mergeCell ref="A12:B12"/>
    <mergeCell ref="A14:B14"/>
    <mergeCell ref="A18:B18"/>
    <mergeCell ref="A20:B20"/>
    <mergeCell ref="A22:B22"/>
    <mergeCell ref="A24:B24"/>
    <mergeCell ref="A26:B2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tabSelected="1" workbookViewId="0"/>
  </sheetViews>
  <sheetFormatPr defaultColWidth="8.125" defaultRowHeight="12.75" x14ac:dyDescent="0.2"/>
  <cols>
    <col min="1" max="1" width="7.625" style="225" customWidth="1"/>
    <col min="2" max="9" width="8.125" style="225"/>
    <col min="10" max="10" width="5.625" style="225" customWidth="1"/>
    <col min="11" max="16384" width="8.125" style="225"/>
  </cols>
  <sheetData>
    <row r="1" spans="2:10" s="222" customFormat="1" ht="12.75" customHeight="1" x14ac:dyDescent="0.25"/>
    <row r="2" spans="2:10" s="223" customFormat="1" ht="12.75" customHeight="1" x14ac:dyDescent="0.25"/>
    <row r="3" spans="2:10" s="222" customFormat="1" ht="12.75" customHeight="1" x14ac:dyDescent="0.25">
      <c r="B3" s="224"/>
      <c r="C3" s="224"/>
      <c r="D3" s="224"/>
      <c r="E3" s="224"/>
      <c r="F3" s="224"/>
      <c r="G3" s="224"/>
      <c r="H3" s="224"/>
      <c r="I3" s="224"/>
      <c r="J3" s="224"/>
    </row>
    <row r="4" spans="2:10" s="222"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2"/>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1" t="s">
        <v>14</v>
      </c>
      <c r="F21" s="451"/>
      <c r="G21" s="451"/>
      <c r="H21" s="451"/>
      <c r="I21" s="451"/>
      <c r="J21" s="226"/>
    </row>
    <row r="22" spans="2:10" ht="12.75" customHeight="1" x14ac:dyDescent="0.75">
      <c r="E22" s="451"/>
      <c r="F22" s="451"/>
      <c r="G22" s="451"/>
      <c r="H22" s="451"/>
      <c r="I22" s="451"/>
      <c r="J22" s="226"/>
    </row>
    <row r="23" spans="2:10" ht="12.75" customHeight="1" x14ac:dyDescent="0.75">
      <c r="E23" s="451"/>
      <c r="F23" s="451"/>
      <c r="G23" s="451"/>
      <c r="H23" s="451"/>
      <c r="I23" s="451"/>
      <c r="J23" s="226"/>
    </row>
    <row r="24" spans="2:10" ht="34.5" customHeight="1" x14ac:dyDescent="0.2">
      <c r="B24" s="452" t="s">
        <v>113</v>
      </c>
      <c r="C24" s="452"/>
      <c r="D24" s="452"/>
      <c r="E24" s="452"/>
      <c r="F24" s="452"/>
      <c r="G24" s="452"/>
      <c r="H24" s="452"/>
      <c r="I24" s="452"/>
      <c r="J24" s="227"/>
    </row>
    <row r="25" spans="2:10" ht="12.75" customHeight="1" x14ac:dyDescent="0.2">
      <c r="B25" s="452"/>
      <c r="C25" s="452"/>
      <c r="D25" s="452"/>
      <c r="E25" s="452"/>
      <c r="F25" s="452"/>
      <c r="G25" s="452"/>
      <c r="H25" s="452"/>
      <c r="I25" s="452"/>
      <c r="J25" s="227"/>
    </row>
    <row r="26" spans="2:10" ht="12.75" customHeight="1" x14ac:dyDescent="0.2">
      <c r="B26" s="452"/>
      <c r="C26" s="452"/>
      <c r="D26" s="452"/>
      <c r="E26" s="452"/>
      <c r="F26" s="452"/>
      <c r="G26" s="452"/>
      <c r="H26" s="452"/>
      <c r="I26" s="452"/>
      <c r="J26" s="227"/>
    </row>
    <row r="27" spans="2:10" ht="12.75" customHeight="1" x14ac:dyDescent="0.2">
      <c r="B27" s="452"/>
      <c r="C27" s="452"/>
      <c r="D27" s="452"/>
      <c r="E27" s="452"/>
      <c r="F27" s="452"/>
      <c r="G27" s="452"/>
      <c r="H27" s="452"/>
      <c r="I27" s="452"/>
      <c r="J27" s="227"/>
    </row>
    <row r="28" spans="2:10" ht="12.75" customHeight="1" x14ac:dyDescent="0.2">
      <c r="B28" s="452"/>
      <c r="C28" s="452"/>
      <c r="D28" s="452"/>
      <c r="E28" s="452"/>
      <c r="F28" s="452"/>
      <c r="G28" s="452"/>
      <c r="H28" s="452"/>
      <c r="I28" s="452"/>
      <c r="J28" s="227"/>
    </row>
    <row r="29" spans="2:10" ht="12.75" customHeight="1" x14ac:dyDescent="0.2">
      <c r="B29" s="452"/>
      <c r="C29" s="452"/>
      <c r="D29" s="452"/>
      <c r="E29" s="452"/>
      <c r="F29" s="452"/>
      <c r="G29" s="452"/>
      <c r="H29" s="452"/>
      <c r="I29" s="452"/>
    </row>
    <row r="30" spans="2:10" ht="12.75" customHeight="1" x14ac:dyDescent="0.2">
      <c r="B30" s="452"/>
      <c r="C30" s="452"/>
      <c r="D30" s="452"/>
      <c r="E30" s="452"/>
      <c r="F30" s="452"/>
      <c r="G30" s="452"/>
      <c r="H30" s="452"/>
      <c r="I30" s="452"/>
    </row>
    <row r="31" spans="2:10" ht="12.75" customHeight="1" x14ac:dyDescent="0.2">
      <c r="B31" s="453" t="s">
        <v>239</v>
      </c>
      <c r="C31" s="453"/>
      <c r="D31" s="453"/>
      <c r="E31" s="453"/>
      <c r="F31" s="453"/>
      <c r="G31" s="453"/>
      <c r="H31" s="453"/>
      <c r="I31" s="453"/>
    </row>
    <row r="32" spans="2:10" ht="12.75" customHeight="1" x14ac:dyDescent="0.2">
      <c r="B32" s="453"/>
      <c r="C32" s="453"/>
      <c r="D32" s="453"/>
      <c r="E32" s="453"/>
      <c r="F32" s="453"/>
      <c r="G32" s="453"/>
      <c r="H32" s="453"/>
      <c r="I32" s="453"/>
    </row>
    <row r="33" spans="2:9" ht="12.75" customHeight="1" x14ac:dyDescent="0.2">
      <c r="B33" s="453"/>
      <c r="C33" s="453"/>
      <c r="D33" s="453"/>
      <c r="E33" s="453"/>
      <c r="F33" s="453"/>
      <c r="G33" s="453"/>
      <c r="H33" s="453"/>
      <c r="I33" s="453"/>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5" t="s">
        <v>0</v>
      </c>
    </row>
    <row r="46" spans="2:9" ht="12.75" customHeight="1" x14ac:dyDescent="0.2">
      <c r="C46" s="225" t="s">
        <v>1</v>
      </c>
    </row>
    <row r="47" spans="2:9" ht="12.75" customHeight="1" x14ac:dyDescent="0.2">
      <c r="C47" s="225"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tabSelected="1" zoomScaleNormal="100" workbookViewId="0"/>
  </sheetViews>
  <sheetFormatPr defaultColWidth="8" defaultRowHeight="11.25" x14ac:dyDescent="0.2"/>
  <cols>
    <col min="1" max="1" width="3.375" style="92" customWidth="1"/>
    <col min="2" max="2" width="51.75" style="28" customWidth="1"/>
    <col min="3" max="4" width="12" style="28" customWidth="1"/>
    <col min="5" max="6" width="8.375" style="28" customWidth="1"/>
    <col min="7" max="8" width="9.25" style="28" customWidth="1"/>
    <col min="9" max="9" width="10" style="28" customWidth="1"/>
    <col min="10" max="16384" width="8" style="28"/>
  </cols>
  <sheetData>
    <row r="1" spans="1:4" s="5" customFormat="1" ht="15" customHeight="1" x14ac:dyDescent="0.2">
      <c r="A1" s="20"/>
      <c r="B1" s="20"/>
      <c r="C1" s="20"/>
      <c r="D1" s="21" t="s">
        <v>113</v>
      </c>
    </row>
    <row r="2" spans="1:4" s="5" customFormat="1" ht="30" customHeight="1" x14ac:dyDescent="0.2">
      <c r="A2" s="454" t="s">
        <v>97</v>
      </c>
      <c r="B2" s="454"/>
      <c r="C2" s="454"/>
      <c r="D2" s="454"/>
    </row>
    <row r="3" spans="1:4" s="5" customFormat="1" ht="5.0999999999999996" customHeight="1" x14ac:dyDescent="0.2">
      <c r="A3" s="1"/>
      <c r="B3" s="1"/>
      <c r="C3" s="1"/>
      <c r="D3" s="1"/>
    </row>
    <row r="4" spans="1:4" s="5" customFormat="1" ht="5.0999999999999996" customHeight="1" x14ac:dyDescent="0.2">
      <c r="A4" s="15"/>
      <c r="B4" s="16"/>
      <c r="C4" s="13"/>
      <c r="D4" s="13"/>
    </row>
    <row r="5" spans="1:4" s="27" customFormat="1" ht="20.100000000000001" customHeight="1" x14ac:dyDescent="0.3">
      <c r="A5" s="22" t="s">
        <v>154</v>
      </c>
      <c r="B5" s="23"/>
      <c r="C5" s="23"/>
      <c r="D5" s="24" t="s">
        <v>239</v>
      </c>
    </row>
    <row r="6" spans="1:4" ht="5.0999999999999996" customHeight="1" x14ac:dyDescent="0.25">
      <c r="A6" s="94"/>
      <c r="B6" s="95"/>
      <c r="C6" s="96"/>
      <c r="D6" s="96"/>
    </row>
    <row r="7" spans="1:4" ht="15" customHeight="1" x14ac:dyDescent="0.25">
      <c r="A7" s="97"/>
      <c r="B7" s="95"/>
      <c r="C7" s="456" t="s">
        <v>105</v>
      </c>
      <c r="D7" s="456"/>
    </row>
    <row r="8" spans="1:4" ht="15" customHeight="1" x14ac:dyDescent="0.25">
      <c r="A8" s="97"/>
      <c r="B8" s="95"/>
      <c r="C8" s="98" t="s">
        <v>48</v>
      </c>
      <c r="D8" s="98" t="s">
        <v>47</v>
      </c>
    </row>
    <row r="9" spans="1:4" ht="5.0999999999999996" customHeight="1" x14ac:dyDescent="0.2">
      <c r="A9" s="99"/>
      <c r="B9" s="100"/>
      <c r="C9" s="101"/>
      <c r="D9" s="102"/>
    </row>
    <row r="10" spans="1:4" s="36" customFormat="1" ht="5.0999999999999996" customHeight="1" x14ac:dyDescent="0.2">
      <c r="A10" s="31"/>
      <c r="B10" s="32"/>
      <c r="C10" s="33"/>
      <c r="D10" s="34"/>
    </row>
    <row r="11" spans="1:4" s="41" customFormat="1" ht="15" customHeight="1" x14ac:dyDescent="0.2">
      <c r="A11" s="37" t="s">
        <v>3</v>
      </c>
      <c r="B11" s="38"/>
      <c r="C11" s="39">
        <v>43180</v>
      </c>
      <c r="D11" s="40">
        <v>100</v>
      </c>
    </row>
    <row r="12" spans="1:4" s="36" customFormat="1" ht="9.9499999999999993" customHeight="1" x14ac:dyDescent="0.2">
      <c r="A12" s="43"/>
      <c r="B12" s="44"/>
      <c r="C12" s="45"/>
      <c r="D12" s="46"/>
    </row>
    <row r="13" spans="1:4" s="36" customFormat="1" ht="15" customHeight="1" x14ac:dyDescent="0.2">
      <c r="A13" s="43" t="s">
        <v>85</v>
      </c>
      <c r="B13" s="47"/>
      <c r="C13" s="48">
        <v>6060</v>
      </c>
      <c r="D13" s="49">
        <v>14.044514440558631</v>
      </c>
    </row>
    <row r="14" spans="1:4" s="54" customFormat="1" ht="15" customHeight="1" x14ac:dyDescent="0.3">
      <c r="A14" s="50">
        <v>1</v>
      </c>
      <c r="B14" s="51" t="s">
        <v>45</v>
      </c>
      <c r="C14" s="52">
        <v>60</v>
      </c>
      <c r="D14" s="53">
        <v>0.14591101743984064</v>
      </c>
    </row>
    <row r="15" spans="1:4" s="54" customFormat="1" ht="15" customHeight="1" x14ac:dyDescent="0.3">
      <c r="A15" s="50">
        <v>2</v>
      </c>
      <c r="B15" s="51" t="s">
        <v>91</v>
      </c>
      <c r="C15" s="52">
        <v>1840</v>
      </c>
      <c r="D15" s="53">
        <v>4.2592120805058249</v>
      </c>
    </row>
    <row r="16" spans="1:4" s="59" customFormat="1" ht="15" customHeight="1" x14ac:dyDescent="0.3">
      <c r="A16" s="57">
        <v>3</v>
      </c>
      <c r="B16" s="58" t="s">
        <v>51</v>
      </c>
      <c r="C16" s="52">
        <v>4160</v>
      </c>
      <c r="D16" s="53">
        <v>9.6393913426129654</v>
      </c>
    </row>
    <row r="17" spans="1:4" s="59" customFormat="1" ht="9.9499999999999993" customHeight="1" x14ac:dyDescent="0.3">
      <c r="A17" s="57"/>
      <c r="B17" s="58"/>
      <c r="C17" s="61"/>
      <c r="D17" s="62"/>
    </row>
    <row r="18" spans="1:4" s="36" customFormat="1" ht="15" customHeight="1" x14ac:dyDescent="0.2">
      <c r="A18" s="43" t="s">
        <v>52</v>
      </c>
      <c r="B18" s="47"/>
      <c r="C18" s="48">
        <v>16050</v>
      </c>
      <c r="D18" s="49">
        <v>37.177200824513051</v>
      </c>
    </row>
    <row r="19" spans="1:4" s="54" customFormat="1" ht="15" customHeight="1" x14ac:dyDescent="0.3">
      <c r="A19" s="57">
        <v>4</v>
      </c>
      <c r="B19" s="58" t="s">
        <v>46</v>
      </c>
      <c r="C19" s="52">
        <v>4080</v>
      </c>
      <c r="D19" s="53">
        <v>9.4425272714639732</v>
      </c>
    </row>
    <row r="20" spans="1:4" s="59" customFormat="1" ht="15" customHeight="1" x14ac:dyDescent="0.3">
      <c r="A20" s="57">
        <v>5</v>
      </c>
      <c r="B20" s="58" t="s">
        <v>53</v>
      </c>
      <c r="C20" s="52">
        <v>11980</v>
      </c>
      <c r="D20" s="53">
        <v>27.734673553049078</v>
      </c>
    </row>
    <row r="21" spans="1:4" s="59" customFormat="1" ht="9.9499999999999993" customHeight="1" x14ac:dyDescent="0.3">
      <c r="A21" s="57"/>
      <c r="B21" s="58"/>
      <c r="C21" s="61"/>
      <c r="D21" s="62"/>
    </row>
    <row r="22" spans="1:4" s="36" customFormat="1" ht="15" customHeight="1" x14ac:dyDescent="0.2">
      <c r="A22" s="43" t="s">
        <v>54</v>
      </c>
      <c r="B22" s="47"/>
      <c r="C22" s="48">
        <v>13600</v>
      </c>
      <c r="D22" s="49">
        <v>31.498251383838614</v>
      </c>
    </row>
    <row r="23" spans="1:4" s="54" customFormat="1" ht="15" customHeight="1" x14ac:dyDescent="0.3">
      <c r="A23" s="50">
        <v>6</v>
      </c>
      <c r="B23" s="58" t="s">
        <v>55</v>
      </c>
      <c r="C23" s="52">
        <v>8480</v>
      </c>
      <c r="D23" s="53">
        <v>19.635454061189986</v>
      </c>
    </row>
    <row r="24" spans="1:4" s="59" customFormat="1" ht="15" customHeight="1" x14ac:dyDescent="0.3">
      <c r="A24" s="50">
        <v>7</v>
      </c>
      <c r="B24" s="51" t="s">
        <v>89</v>
      </c>
      <c r="C24" s="52">
        <v>5120</v>
      </c>
      <c r="D24" s="53">
        <v>11.862797322648632</v>
      </c>
    </row>
    <row r="25" spans="1:4" ht="9.9499999999999993" customHeight="1" x14ac:dyDescent="0.2">
      <c r="A25" s="63"/>
      <c r="B25" s="26"/>
      <c r="C25" s="64"/>
      <c r="D25" s="65"/>
    </row>
    <row r="26" spans="1:4" s="36" customFormat="1" ht="15" customHeight="1" x14ac:dyDescent="0.2">
      <c r="A26" s="43" t="s">
        <v>57</v>
      </c>
      <c r="B26" s="47"/>
      <c r="C26" s="48">
        <v>7460</v>
      </c>
      <c r="D26" s="49">
        <v>17.280033351089699</v>
      </c>
    </row>
    <row r="27" spans="1:4" ht="6" hidden="1" customHeight="1" x14ac:dyDescent="0.2">
      <c r="A27" s="31"/>
      <c r="B27" s="66"/>
      <c r="C27" s="67"/>
      <c r="D27" s="30"/>
    </row>
    <row r="28" spans="1:4" ht="9.75" hidden="1" customHeight="1" x14ac:dyDescent="0.2">
      <c r="A28" s="68"/>
      <c r="B28" s="69"/>
      <c r="C28" s="70"/>
      <c r="D28" s="42"/>
    </row>
    <row r="29" spans="1:4" ht="12.75" hidden="1" customHeight="1" x14ac:dyDescent="0.2">
      <c r="A29" s="31"/>
      <c r="B29" s="32"/>
      <c r="C29" s="71"/>
      <c r="D29" s="71"/>
    </row>
    <row r="30" spans="1:4" ht="12.75" hidden="1" customHeight="1" x14ac:dyDescent="0.2">
      <c r="A30" s="31" t="s">
        <v>58</v>
      </c>
      <c r="B30" s="32"/>
      <c r="C30" s="67">
        <v>12900</v>
      </c>
      <c r="D30" s="30">
        <v>100</v>
      </c>
    </row>
    <row r="31" spans="1:4" ht="12.75" hidden="1" customHeight="1" x14ac:dyDescent="0.2">
      <c r="A31" s="31"/>
      <c r="B31" s="32"/>
      <c r="C31" s="35"/>
      <c r="D31" s="29"/>
    </row>
    <row r="32" spans="1:4" s="54" customFormat="1" ht="12.75" hidden="1" customHeight="1" x14ac:dyDescent="0.3">
      <c r="A32" s="72" t="s">
        <v>49</v>
      </c>
      <c r="B32" s="73"/>
      <c r="C32" s="74">
        <v>1120</v>
      </c>
      <c r="D32" s="60">
        <v>8.6545172547499032</v>
      </c>
    </row>
    <row r="33" spans="1:4" s="54" customFormat="1" ht="12.75" hidden="1" customHeight="1" x14ac:dyDescent="0.3">
      <c r="A33" s="75">
        <v>1</v>
      </c>
      <c r="B33" s="76" t="s">
        <v>45</v>
      </c>
      <c r="C33" s="77" t="s">
        <v>235</v>
      </c>
      <c r="D33" s="55" t="s">
        <v>235</v>
      </c>
    </row>
    <row r="34" spans="1:4" s="54" customFormat="1" ht="12" hidden="1" x14ac:dyDescent="0.3">
      <c r="A34" s="75">
        <v>2</v>
      </c>
      <c r="B34" s="76" t="s">
        <v>50</v>
      </c>
      <c r="C34" s="77">
        <v>180</v>
      </c>
      <c r="D34" s="55">
        <v>1.3726250484683986</v>
      </c>
    </row>
    <row r="35" spans="1:4" s="54" customFormat="1" ht="12.75" hidden="1" customHeight="1" x14ac:dyDescent="0.3">
      <c r="A35" s="78">
        <v>3</v>
      </c>
      <c r="B35" s="79" t="s">
        <v>51</v>
      </c>
      <c r="C35" s="77">
        <v>930</v>
      </c>
      <c r="D35" s="55">
        <v>7.1733229934082976</v>
      </c>
    </row>
    <row r="36" spans="1:4" s="54" customFormat="1" ht="12.75" hidden="1" customHeight="1" x14ac:dyDescent="0.3">
      <c r="A36" s="78"/>
      <c r="B36" s="79"/>
      <c r="C36" s="76"/>
      <c r="D36" s="56"/>
    </row>
    <row r="37" spans="1:4" s="54" customFormat="1" ht="12.75" hidden="1" customHeight="1" x14ac:dyDescent="0.3">
      <c r="A37" s="72" t="s">
        <v>52</v>
      </c>
      <c r="B37" s="80"/>
      <c r="C37" s="74">
        <v>680</v>
      </c>
      <c r="D37" s="60">
        <v>5.2811167119038389</v>
      </c>
    </row>
    <row r="38" spans="1:4" s="54" customFormat="1" ht="12.75" hidden="1" customHeight="1" x14ac:dyDescent="0.3">
      <c r="A38" s="78">
        <v>4</v>
      </c>
      <c r="B38" s="79" t="s">
        <v>46</v>
      </c>
      <c r="C38" s="77">
        <v>350</v>
      </c>
      <c r="D38" s="55">
        <v>2.7452500969367972</v>
      </c>
    </row>
    <row r="39" spans="1:4" s="54" customFormat="1" ht="12" hidden="1" x14ac:dyDescent="0.3">
      <c r="A39" s="78">
        <v>5</v>
      </c>
      <c r="B39" s="79" t="s">
        <v>53</v>
      </c>
      <c r="C39" s="77">
        <v>330</v>
      </c>
      <c r="D39" s="55">
        <v>2.5358666149670412</v>
      </c>
    </row>
    <row r="40" spans="1:4" s="54" customFormat="1" ht="12.75" hidden="1" customHeight="1" x14ac:dyDescent="0.3">
      <c r="A40" s="78"/>
      <c r="B40" s="79"/>
      <c r="C40" s="76"/>
      <c r="D40" s="56"/>
    </row>
    <row r="41" spans="1:4" s="54" customFormat="1" ht="12.75" hidden="1" customHeight="1" x14ac:dyDescent="0.3">
      <c r="A41" s="72" t="s">
        <v>54</v>
      </c>
      <c r="B41" s="80"/>
      <c r="C41" s="74">
        <v>9110</v>
      </c>
      <c r="D41" s="60">
        <v>70.647537805350908</v>
      </c>
    </row>
    <row r="42" spans="1:4" s="54" customFormat="1" ht="12.75" hidden="1" customHeight="1" x14ac:dyDescent="0.3">
      <c r="A42" s="75">
        <v>6</v>
      </c>
      <c r="B42" s="79" t="s">
        <v>55</v>
      </c>
      <c r="C42" s="77">
        <v>7060</v>
      </c>
      <c r="D42" s="55">
        <v>54.718883288096166</v>
      </c>
    </row>
    <row r="43" spans="1:4" s="54" customFormat="1" ht="12" hidden="1" x14ac:dyDescent="0.3">
      <c r="A43" s="75">
        <v>7</v>
      </c>
      <c r="B43" s="76" t="s">
        <v>56</v>
      </c>
      <c r="C43" s="77">
        <v>2050</v>
      </c>
      <c r="D43" s="55">
        <v>15.928654517254751</v>
      </c>
    </row>
    <row r="44" spans="1:4" ht="12.75" hidden="1" customHeight="1" x14ac:dyDescent="0.2">
      <c r="A44" s="68"/>
      <c r="B44" s="69"/>
      <c r="C44" s="69"/>
      <c r="D44" s="42"/>
    </row>
    <row r="45" spans="1:4" ht="12.75" hidden="1" customHeight="1" x14ac:dyDescent="0.2">
      <c r="A45" s="31" t="s">
        <v>57</v>
      </c>
      <c r="B45" s="66"/>
      <c r="C45" s="67">
        <v>1990</v>
      </c>
      <c r="D45" s="30">
        <v>15.416828227995346</v>
      </c>
    </row>
    <row r="46" spans="1:4" ht="4.5" hidden="1" customHeight="1" x14ac:dyDescent="0.2">
      <c r="A46" s="68"/>
      <c r="B46" s="69"/>
      <c r="C46" s="35"/>
      <c r="D46" s="29"/>
    </row>
    <row r="47" spans="1:4" ht="12.75" hidden="1" customHeight="1" x14ac:dyDescent="0.2">
      <c r="A47" s="31"/>
      <c r="B47" s="32"/>
      <c r="C47" s="71"/>
      <c r="D47" s="71"/>
    </row>
    <row r="48" spans="1:4" ht="12.75" hidden="1" customHeight="1" x14ac:dyDescent="0.2">
      <c r="A48" s="81" t="s">
        <v>59</v>
      </c>
      <c r="B48" s="32"/>
      <c r="C48" s="67" t="s">
        <v>235</v>
      </c>
      <c r="D48" s="30" t="s">
        <v>235</v>
      </c>
    </row>
    <row r="49" spans="1:4" ht="12.75" hidden="1" customHeight="1" x14ac:dyDescent="0.2">
      <c r="A49" s="31"/>
      <c r="B49" s="32"/>
      <c r="C49" s="35"/>
      <c r="D49" s="29"/>
    </row>
    <row r="50" spans="1:4" ht="12.75" hidden="1" customHeight="1" x14ac:dyDescent="0.2">
      <c r="A50" s="31" t="s">
        <v>49</v>
      </c>
      <c r="B50" s="32"/>
      <c r="C50" s="67" t="s">
        <v>235</v>
      </c>
      <c r="D50" s="30" t="s">
        <v>235</v>
      </c>
    </row>
    <row r="51" spans="1:4" ht="12.75" hidden="1" customHeight="1" x14ac:dyDescent="0.2">
      <c r="A51" s="68">
        <v>1</v>
      </c>
      <c r="B51" s="69" t="s">
        <v>45</v>
      </c>
      <c r="C51" s="35" t="s">
        <v>235</v>
      </c>
      <c r="D51" s="29" t="s">
        <v>235</v>
      </c>
    </row>
    <row r="52" spans="1:4" ht="12.75" hidden="1" customHeight="1" x14ac:dyDescent="0.2">
      <c r="A52" s="68">
        <v>2</v>
      </c>
      <c r="B52" s="69" t="s">
        <v>50</v>
      </c>
      <c r="C52" s="35" t="s">
        <v>235</v>
      </c>
      <c r="D52" s="29" t="s">
        <v>235</v>
      </c>
    </row>
    <row r="53" spans="1:4" ht="12.75" hidden="1" customHeight="1" x14ac:dyDescent="0.2">
      <c r="A53" s="82">
        <v>3</v>
      </c>
      <c r="B53" s="83" t="s">
        <v>51</v>
      </c>
      <c r="C53" s="35" t="s">
        <v>235</v>
      </c>
      <c r="D53" s="29" t="s">
        <v>235</v>
      </c>
    </row>
    <row r="54" spans="1:4" ht="12.75" hidden="1" customHeight="1" x14ac:dyDescent="0.2">
      <c r="A54" s="82"/>
      <c r="B54" s="83"/>
      <c r="C54" s="69"/>
      <c r="D54" s="42"/>
    </row>
    <row r="55" spans="1:4" ht="12.75" hidden="1" customHeight="1" x14ac:dyDescent="0.2">
      <c r="A55" s="31" t="s">
        <v>52</v>
      </c>
      <c r="B55" s="66"/>
      <c r="C55" s="67" t="s">
        <v>235</v>
      </c>
      <c r="D55" s="30" t="s">
        <v>235</v>
      </c>
    </row>
    <row r="56" spans="1:4" ht="12.75" hidden="1" customHeight="1" x14ac:dyDescent="0.2">
      <c r="A56" s="82">
        <v>4</v>
      </c>
      <c r="B56" s="83" t="s">
        <v>46</v>
      </c>
      <c r="C56" s="35" t="s">
        <v>235</v>
      </c>
      <c r="D56" s="29" t="s">
        <v>235</v>
      </c>
    </row>
    <row r="57" spans="1:4" ht="12.75" hidden="1" customHeight="1" x14ac:dyDescent="0.2">
      <c r="A57" s="82">
        <v>5</v>
      </c>
      <c r="B57" s="83" t="s">
        <v>53</v>
      </c>
      <c r="C57" s="35" t="s">
        <v>235</v>
      </c>
      <c r="D57" s="29" t="s">
        <v>235</v>
      </c>
    </row>
    <row r="58" spans="1:4" ht="12.75" hidden="1" customHeight="1" x14ac:dyDescent="0.2">
      <c r="A58" s="82"/>
      <c r="B58" s="83"/>
      <c r="C58" s="69"/>
      <c r="D58" s="42"/>
    </row>
    <row r="59" spans="1:4" ht="12.75" hidden="1" customHeight="1" x14ac:dyDescent="0.2">
      <c r="A59" s="31" t="s">
        <v>54</v>
      </c>
      <c r="B59" s="66"/>
      <c r="C59" s="67" t="s">
        <v>235</v>
      </c>
      <c r="D59" s="30" t="s">
        <v>235</v>
      </c>
    </row>
    <row r="60" spans="1:4" ht="12.75" hidden="1" customHeight="1" x14ac:dyDescent="0.2">
      <c r="A60" s="68">
        <v>6</v>
      </c>
      <c r="B60" s="83" t="s">
        <v>55</v>
      </c>
      <c r="C60" s="35" t="s">
        <v>235</v>
      </c>
      <c r="D60" s="29" t="s">
        <v>235</v>
      </c>
    </row>
    <row r="61" spans="1:4" ht="12.75" hidden="1" customHeight="1" x14ac:dyDescent="0.2">
      <c r="A61" s="68">
        <v>7</v>
      </c>
      <c r="B61" s="69" t="s">
        <v>56</v>
      </c>
      <c r="C61" s="35" t="s">
        <v>235</v>
      </c>
      <c r="D61" s="29" t="s">
        <v>235</v>
      </c>
    </row>
    <row r="62" spans="1:4" ht="12.75" hidden="1" customHeight="1" x14ac:dyDescent="0.2">
      <c r="A62" s="31"/>
      <c r="B62" s="66"/>
      <c r="C62" s="69"/>
      <c r="D62" s="42"/>
    </row>
    <row r="63" spans="1:4" ht="12.75" hidden="1" customHeight="1" x14ac:dyDescent="0.2">
      <c r="A63" s="31" t="s">
        <v>57</v>
      </c>
      <c r="B63" s="66"/>
      <c r="C63" s="67" t="s">
        <v>235</v>
      </c>
      <c r="D63" s="30" t="s">
        <v>235</v>
      </c>
    </row>
    <row r="64" spans="1:4" ht="12.75" hidden="1" customHeight="1" x14ac:dyDescent="0.2">
      <c r="A64" s="31"/>
      <c r="B64" s="66"/>
      <c r="C64" s="67"/>
      <c r="D64" s="30"/>
    </row>
    <row r="65" spans="1:4" ht="12.75" hidden="1" customHeight="1" x14ac:dyDescent="0.2">
      <c r="A65" s="31"/>
      <c r="B65" s="66"/>
      <c r="C65" s="67"/>
      <c r="D65" s="30"/>
    </row>
    <row r="66" spans="1:4" ht="12.75" hidden="1" customHeight="1" x14ac:dyDescent="0.2">
      <c r="A66" s="84"/>
      <c r="B66" s="85"/>
      <c r="C66" s="86"/>
      <c r="D66" s="87"/>
    </row>
    <row r="67" spans="1:4" ht="12.75" hidden="1" customHeight="1" x14ac:dyDescent="0.2">
      <c r="A67" s="68"/>
      <c r="B67" s="69"/>
      <c r="C67" s="69"/>
      <c r="D67" s="42"/>
    </row>
    <row r="68" spans="1:4" ht="12.75" hidden="1" customHeight="1" x14ac:dyDescent="0.2">
      <c r="A68" s="31" t="s">
        <v>60</v>
      </c>
      <c r="B68" s="32"/>
      <c r="C68" s="67">
        <v>30280</v>
      </c>
      <c r="D68" s="30">
        <v>100</v>
      </c>
    </row>
    <row r="69" spans="1:4" ht="12.75" hidden="1" customHeight="1" x14ac:dyDescent="0.2">
      <c r="A69" s="31"/>
      <c r="B69" s="32"/>
      <c r="C69" s="35"/>
      <c r="D69" s="29"/>
    </row>
    <row r="70" spans="1:4" s="54" customFormat="1" ht="12.75" hidden="1" customHeight="1" x14ac:dyDescent="0.3">
      <c r="A70" s="72" t="s">
        <v>49</v>
      </c>
      <c r="B70" s="73"/>
      <c r="C70" s="74">
        <v>4950</v>
      </c>
      <c r="D70" s="60">
        <v>16.339739779406909</v>
      </c>
    </row>
    <row r="71" spans="1:4" s="54" customFormat="1" ht="12.75" hidden="1" customHeight="1" x14ac:dyDescent="0.3">
      <c r="A71" s="75">
        <v>1</v>
      </c>
      <c r="B71" s="76" t="s">
        <v>45</v>
      </c>
      <c r="C71" s="77">
        <v>50</v>
      </c>
      <c r="D71" s="55">
        <v>0.16181229773462785</v>
      </c>
    </row>
    <row r="72" spans="1:4" s="54" customFormat="1" ht="12.75" hidden="1" customHeight="1" x14ac:dyDescent="0.3">
      <c r="A72" s="75">
        <v>2</v>
      </c>
      <c r="B72" s="76" t="s">
        <v>50</v>
      </c>
      <c r="C72" s="77">
        <v>1660</v>
      </c>
      <c r="D72" s="55">
        <v>5.4884089558153359</v>
      </c>
    </row>
    <row r="73" spans="1:4" s="54" customFormat="1" ht="12.75" hidden="1" customHeight="1" x14ac:dyDescent="0.3">
      <c r="A73" s="78">
        <v>3</v>
      </c>
      <c r="B73" s="79" t="s">
        <v>51</v>
      </c>
      <c r="C73" s="77">
        <v>3240</v>
      </c>
      <c r="D73" s="55">
        <v>10.689518525856945</v>
      </c>
    </row>
    <row r="74" spans="1:4" s="54" customFormat="1" ht="12.75" hidden="1" customHeight="1" x14ac:dyDescent="0.3">
      <c r="A74" s="78"/>
      <c r="B74" s="79"/>
      <c r="C74" s="76"/>
      <c r="D74" s="56"/>
    </row>
    <row r="75" spans="1:4" s="54" customFormat="1" ht="12.75" hidden="1" customHeight="1" x14ac:dyDescent="0.3">
      <c r="A75" s="72" t="s">
        <v>52</v>
      </c>
      <c r="B75" s="80"/>
      <c r="C75" s="74">
        <v>15370</v>
      </c>
      <c r="D75" s="60">
        <v>50.759527111815608</v>
      </c>
    </row>
    <row r="76" spans="1:4" s="54" customFormat="1" ht="12.75" hidden="1" customHeight="1" x14ac:dyDescent="0.3">
      <c r="A76" s="78">
        <v>4</v>
      </c>
      <c r="B76" s="79" t="s">
        <v>46</v>
      </c>
      <c r="C76" s="77">
        <v>3720</v>
      </c>
      <c r="D76" s="55">
        <v>12.294432336041213</v>
      </c>
    </row>
    <row r="77" spans="1:4" s="54" customFormat="1" ht="12.75" hidden="1" customHeight="1" x14ac:dyDescent="0.3">
      <c r="A77" s="78">
        <v>5</v>
      </c>
      <c r="B77" s="79" t="s">
        <v>53</v>
      </c>
      <c r="C77" s="77">
        <v>11650</v>
      </c>
      <c r="D77" s="55">
        <v>38.465094775774389</v>
      </c>
    </row>
    <row r="78" spans="1:4" s="54" customFormat="1" ht="12.75" hidden="1" customHeight="1" x14ac:dyDescent="0.3">
      <c r="A78" s="78"/>
      <c r="B78" s="79"/>
      <c r="C78" s="76"/>
      <c r="D78" s="56"/>
    </row>
    <row r="79" spans="1:4" s="54" customFormat="1" ht="12.75" hidden="1" customHeight="1" x14ac:dyDescent="0.3">
      <c r="A79" s="72" t="s">
        <v>54</v>
      </c>
      <c r="B79" s="80"/>
      <c r="C79" s="74">
        <v>4490</v>
      </c>
      <c r="D79" s="60">
        <v>14.827290139356714</v>
      </c>
    </row>
    <row r="80" spans="1:4" s="54" customFormat="1" ht="12.75" hidden="1" customHeight="1" x14ac:dyDescent="0.3">
      <c r="A80" s="75">
        <v>6</v>
      </c>
      <c r="B80" s="79" t="s">
        <v>55</v>
      </c>
      <c r="C80" s="77">
        <v>1420</v>
      </c>
      <c r="D80" s="55">
        <v>4.6958589260947097</v>
      </c>
    </row>
    <row r="81" spans="1:4" s="59" customFormat="1" ht="12.75" hidden="1" customHeight="1" x14ac:dyDescent="0.3">
      <c r="A81" s="75">
        <v>7</v>
      </c>
      <c r="B81" s="76" t="s">
        <v>56</v>
      </c>
      <c r="C81" s="77">
        <v>3070</v>
      </c>
      <c r="D81" s="55">
        <v>10.131431213262005</v>
      </c>
    </row>
    <row r="82" spans="1:4" ht="12.75" hidden="1" customHeight="1" x14ac:dyDescent="0.2">
      <c r="A82" s="68"/>
      <c r="B82" s="83"/>
      <c r="C82" s="67"/>
      <c r="D82" s="30"/>
    </row>
    <row r="83" spans="1:4" ht="12.75" hidden="1" customHeight="1" x14ac:dyDescent="0.2">
      <c r="A83" s="31" t="s">
        <v>57</v>
      </c>
      <c r="B83" s="66"/>
      <c r="C83" s="67">
        <v>5470</v>
      </c>
      <c r="D83" s="30">
        <v>18.073442969420778</v>
      </c>
    </row>
    <row r="84" spans="1:4" s="88" customFormat="1" ht="5.0999999999999996" customHeight="1" x14ac:dyDescent="0.2">
      <c r="A84" s="103"/>
      <c r="B84" s="104"/>
      <c r="C84" s="105"/>
      <c r="D84" s="106"/>
    </row>
    <row r="85" spans="1:4" s="88" customFormat="1" ht="5.0999999999999996" customHeight="1" x14ac:dyDescent="0.2">
      <c r="A85" s="107"/>
      <c r="B85" s="108"/>
      <c r="C85" s="108"/>
      <c r="D85" s="109"/>
    </row>
    <row r="86" spans="1:4" s="89" customFormat="1" ht="12" customHeight="1" x14ac:dyDescent="0.3">
      <c r="A86" s="455" t="s">
        <v>106</v>
      </c>
      <c r="B86" s="455"/>
      <c r="C86" s="455"/>
      <c r="D86" s="455"/>
    </row>
    <row r="87" spans="1:4" s="90" customFormat="1" ht="21.95" customHeight="1" x14ac:dyDescent="0.3">
      <c r="A87" s="457" t="s">
        <v>90</v>
      </c>
      <c r="B87" s="457"/>
      <c r="C87" s="457"/>
      <c r="D87" s="457"/>
    </row>
    <row r="88" spans="1:4" s="91" customFormat="1" ht="12" customHeight="1" x14ac:dyDescent="0.15">
      <c r="A88" s="458" t="s">
        <v>147</v>
      </c>
      <c r="B88" s="458"/>
      <c r="C88" s="458"/>
      <c r="D88" s="458"/>
    </row>
  </sheetData>
  <mergeCells count="5">
    <mergeCell ref="A2:D2"/>
    <mergeCell ref="A86:D86"/>
    <mergeCell ref="C7:D7"/>
    <mergeCell ref="A87:D87"/>
    <mergeCell ref="A88:D8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139"/>
  <sheetViews>
    <sheetView tabSelected="1" workbookViewId="0"/>
  </sheetViews>
  <sheetFormatPr defaultColWidth="9" defaultRowHeight="15" x14ac:dyDescent="0.25"/>
  <cols>
    <col min="1" max="1" width="27.5" style="3" customWidth="1"/>
    <col min="2" max="2" width="6.375" style="3" customWidth="1"/>
    <col min="3" max="3" width="4.125" style="3" customWidth="1"/>
    <col min="4" max="4" width="7.75" style="3" customWidth="1"/>
    <col min="5" max="5" width="6.25" style="3" customWidth="1"/>
    <col min="6" max="6" width="5.75" style="3" customWidth="1"/>
    <col min="7" max="7" width="6.875" style="3" customWidth="1"/>
    <col min="8" max="8" width="4.75" style="3" customWidth="1"/>
    <col min="9" max="9" width="6.875" style="3" customWidth="1"/>
    <col min="10" max="10" width="6.75" style="3" customWidth="1"/>
    <col min="11" max="11" width="6" style="3" customWidth="1"/>
    <col min="12" max="16384" width="9" style="3"/>
  </cols>
  <sheetData>
    <row r="1" spans="1:251" s="5" customFormat="1" ht="15" customHeight="1" x14ac:dyDescent="0.2">
      <c r="A1" s="20"/>
      <c r="B1" s="20"/>
      <c r="C1" s="20"/>
      <c r="D1" s="21"/>
      <c r="E1" s="21"/>
      <c r="F1" s="21"/>
      <c r="G1" s="21"/>
      <c r="H1" s="21"/>
      <c r="I1" s="21"/>
      <c r="J1" s="21" t="s">
        <v>113</v>
      </c>
      <c r="K1" s="13"/>
      <c r="L1" s="13"/>
      <c r="M1" s="13"/>
      <c r="N1" s="13"/>
      <c r="O1" s="13"/>
      <c r="P1" s="13"/>
      <c r="Q1" s="13"/>
      <c r="R1" s="13"/>
      <c r="S1" s="13"/>
      <c r="T1" s="13"/>
      <c r="U1" s="13"/>
      <c r="V1" s="13"/>
      <c r="W1" s="13"/>
    </row>
    <row r="2" spans="1:251" s="5" customFormat="1" ht="30" customHeight="1" x14ac:dyDescent="0.2">
      <c r="A2" s="461" t="s">
        <v>98</v>
      </c>
      <c r="B2" s="461"/>
      <c r="C2" s="461"/>
      <c r="D2" s="461"/>
      <c r="E2" s="461"/>
      <c r="F2" s="461"/>
      <c r="G2" s="461"/>
      <c r="H2" s="461"/>
      <c r="I2" s="461"/>
      <c r="J2" s="461"/>
      <c r="K2" s="13"/>
      <c r="L2" s="13"/>
      <c r="M2" s="13"/>
      <c r="N2" s="13"/>
      <c r="O2" s="13"/>
      <c r="P2" s="13"/>
      <c r="Q2" s="13"/>
      <c r="R2" s="13"/>
      <c r="S2" s="13"/>
      <c r="T2" s="13"/>
      <c r="U2" s="13"/>
      <c r="V2" s="13"/>
      <c r="W2" s="13"/>
    </row>
    <row r="3" spans="1:251" s="5" customFormat="1" ht="5.0999999999999996" customHeight="1" x14ac:dyDescent="0.25">
      <c r="A3" s="1"/>
      <c r="B3" s="1"/>
      <c r="C3" s="1"/>
      <c r="D3" s="1"/>
      <c r="E3" s="1"/>
      <c r="F3" s="1"/>
      <c r="G3" s="1"/>
      <c r="H3" s="1"/>
      <c r="I3" s="1"/>
      <c r="J3" s="13"/>
      <c r="K3" s="14"/>
      <c r="L3" s="13"/>
      <c r="M3" s="13"/>
      <c r="N3" s="13"/>
      <c r="O3" s="13"/>
      <c r="P3" s="13"/>
      <c r="Q3" s="13"/>
      <c r="R3" s="13"/>
      <c r="S3" s="13"/>
      <c r="T3" s="13"/>
      <c r="U3" s="13"/>
      <c r="V3" s="13"/>
      <c r="W3" s="13"/>
    </row>
    <row r="4" spans="1:251" s="5" customFormat="1" ht="5.0999999999999996" customHeight="1" x14ac:dyDescent="0.2">
      <c r="A4" s="15"/>
      <c r="B4" s="16"/>
      <c r="C4" s="13"/>
      <c r="D4" s="13"/>
      <c r="E4" s="13"/>
      <c r="F4" s="13"/>
      <c r="G4" s="13"/>
      <c r="H4" s="13"/>
      <c r="I4" s="13"/>
      <c r="J4" s="13"/>
      <c r="K4" s="13"/>
      <c r="L4" s="13"/>
      <c r="M4" s="13"/>
      <c r="N4" s="13"/>
      <c r="O4" s="17"/>
      <c r="P4" s="17"/>
      <c r="Q4" s="17"/>
      <c r="R4" s="17"/>
      <c r="S4" s="17"/>
      <c r="T4" s="17"/>
      <c r="U4" s="17"/>
      <c r="V4" s="17"/>
      <c r="W4" s="17"/>
    </row>
    <row r="5" spans="1:251" s="27" customFormat="1" ht="20.100000000000001" customHeight="1" x14ac:dyDescent="0.3">
      <c r="A5" s="22" t="s">
        <v>154</v>
      </c>
      <c r="B5" s="23"/>
      <c r="C5" s="23"/>
      <c r="D5" s="24"/>
      <c r="E5" s="25"/>
      <c r="F5" s="26"/>
      <c r="G5" s="26"/>
      <c r="H5" s="26"/>
      <c r="I5" s="26"/>
      <c r="J5" s="24" t="s">
        <v>239</v>
      </c>
      <c r="Q5" s="18"/>
      <c r="R5" s="19"/>
      <c r="S5" s="19"/>
      <c r="T5" s="19"/>
      <c r="U5" s="19"/>
      <c r="V5" s="19"/>
      <c r="W5" s="19"/>
      <c r="X5" s="19"/>
      <c r="Y5" s="19"/>
    </row>
    <row r="6" spans="1:251" ht="5.0999999999999996" customHeight="1" x14ac:dyDescent="0.25">
      <c r="A6" s="110"/>
      <c r="B6" s="111"/>
      <c r="C6" s="111"/>
      <c r="D6" s="111"/>
      <c r="E6" s="111"/>
      <c r="F6" s="111"/>
      <c r="G6" s="111"/>
      <c r="H6" s="111"/>
      <c r="I6" s="111"/>
      <c r="J6" s="111"/>
      <c r="K6" s="112"/>
      <c r="L6" s="112"/>
      <c r="M6" s="112"/>
      <c r="N6" s="112"/>
      <c r="O6" s="112"/>
      <c r="P6" s="112"/>
      <c r="Q6" s="113"/>
      <c r="R6" s="114"/>
      <c r="S6" s="114"/>
      <c r="T6" s="114"/>
      <c r="U6" s="114"/>
      <c r="V6" s="114"/>
      <c r="W6" s="114"/>
      <c r="X6" s="114"/>
      <c r="Y6" s="114"/>
      <c r="Z6" s="112"/>
    </row>
    <row r="7" spans="1:251" ht="15" customHeight="1" x14ac:dyDescent="0.25">
      <c r="A7" s="464" t="s">
        <v>111</v>
      </c>
      <c r="B7" s="464"/>
      <c r="C7" s="462" t="s">
        <v>74</v>
      </c>
      <c r="D7" s="462"/>
      <c r="E7" s="462"/>
      <c r="F7" s="462"/>
      <c r="G7" s="462"/>
      <c r="H7" s="462"/>
      <c r="I7" s="462"/>
      <c r="J7" s="462"/>
      <c r="K7" s="112"/>
      <c r="L7" s="112"/>
      <c r="M7" s="112"/>
      <c r="N7" s="112"/>
      <c r="O7" s="112"/>
      <c r="P7" s="112"/>
      <c r="Q7" s="113"/>
      <c r="R7" s="114"/>
      <c r="S7" s="114"/>
      <c r="T7" s="114"/>
      <c r="U7" s="114"/>
      <c r="V7" s="114"/>
      <c r="W7" s="114"/>
      <c r="X7" s="114"/>
      <c r="Y7" s="114"/>
      <c r="Z7" s="112"/>
    </row>
    <row r="8" spans="1:251" ht="77.25" customHeight="1" x14ac:dyDescent="0.25">
      <c r="A8" s="464"/>
      <c r="B8" s="464"/>
      <c r="C8" s="202" t="s">
        <v>114</v>
      </c>
      <c r="D8" s="202" t="s">
        <v>137</v>
      </c>
      <c r="E8" s="202" t="s">
        <v>115</v>
      </c>
      <c r="F8" s="202" t="s">
        <v>116</v>
      </c>
      <c r="G8" s="203" t="s">
        <v>117</v>
      </c>
      <c r="H8" s="203" t="s">
        <v>120</v>
      </c>
      <c r="I8" s="203" t="s">
        <v>118</v>
      </c>
      <c r="J8" s="203" t="s">
        <v>119</v>
      </c>
      <c r="K8" s="112"/>
      <c r="L8" s="182"/>
      <c r="M8" s="131"/>
      <c r="N8" s="131"/>
      <c r="O8" s="131"/>
      <c r="P8" s="131"/>
      <c r="Q8" s="131"/>
      <c r="R8" s="131"/>
      <c r="S8" s="131"/>
      <c r="T8" s="131"/>
      <c r="U8" s="131"/>
      <c r="V8" s="131"/>
      <c r="W8" s="131"/>
      <c r="X8" s="114"/>
      <c r="Y8" s="114"/>
      <c r="Z8" s="112"/>
    </row>
    <row r="9" spans="1:251" ht="5.0999999999999996" customHeight="1" x14ac:dyDescent="0.25">
      <c r="A9" s="193"/>
      <c r="B9" s="194"/>
      <c r="C9" s="194"/>
      <c r="D9" s="194"/>
      <c r="E9" s="194"/>
      <c r="F9" s="194"/>
      <c r="G9" s="194"/>
      <c r="H9" s="194"/>
      <c r="I9" s="194"/>
      <c r="J9" s="194"/>
      <c r="K9" s="112"/>
      <c r="L9" s="112"/>
      <c r="M9" s="131"/>
      <c r="N9" s="131"/>
      <c r="O9" s="131"/>
      <c r="P9" s="131"/>
      <c r="Q9" s="131"/>
      <c r="R9" s="131"/>
      <c r="S9" s="131"/>
      <c r="T9" s="131"/>
      <c r="U9" s="131"/>
      <c r="V9" s="131"/>
      <c r="W9" s="131"/>
      <c r="X9" s="114"/>
      <c r="Y9" s="114"/>
      <c r="Z9" s="112"/>
    </row>
    <row r="10" spans="1:251" ht="5.0999999999999996" customHeight="1" x14ac:dyDescent="0.25">
      <c r="A10" s="112"/>
      <c r="B10" s="115"/>
      <c r="C10" s="115"/>
      <c r="D10" s="115"/>
      <c r="E10" s="115"/>
      <c r="F10" s="115"/>
      <c r="G10" s="115"/>
      <c r="H10" s="115"/>
      <c r="I10" s="115"/>
      <c r="J10" s="115"/>
      <c r="K10" s="112"/>
      <c r="L10" s="112"/>
      <c r="M10" s="131"/>
      <c r="N10" s="131"/>
      <c r="O10" s="131"/>
      <c r="P10" s="131"/>
      <c r="Q10" s="131"/>
      <c r="R10" s="131"/>
      <c r="S10" s="131"/>
      <c r="T10" s="131"/>
      <c r="U10" s="131"/>
      <c r="V10" s="131"/>
      <c r="W10" s="131"/>
      <c r="X10" s="116"/>
      <c r="Y10" s="116"/>
      <c r="Z10" s="112"/>
    </row>
    <row r="11" spans="1:251" s="122" customFormat="1" ht="14.1" customHeight="1" x14ac:dyDescent="0.2">
      <c r="A11" s="190" t="s">
        <v>3</v>
      </c>
      <c r="B11" s="153">
        <v>43180</v>
      </c>
      <c r="C11" s="191">
        <v>60</v>
      </c>
      <c r="D11" s="191">
        <v>1840</v>
      </c>
      <c r="E11" s="191">
        <v>4160</v>
      </c>
      <c r="F11" s="191">
        <v>4080</v>
      </c>
      <c r="G11" s="191">
        <v>11980</v>
      </c>
      <c r="H11" s="191">
        <v>8480</v>
      </c>
      <c r="I11" s="191">
        <v>5120</v>
      </c>
      <c r="J11" s="191">
        <v>7460</v>
      </c>
      <c r="K11" s="119"/>
      <c r="L11" s="119"/>
      <c r="M11" s="131"/>
      <c r="N11" s="131"/>
      <c r="O11" s="131"/>
      <c r="P11" s="131"/>
      <c r="Q11" s="131"/>
      <c r="R11" s="131"/>
      <c r="S11" s="131"/>
      <c r="T11" s="131"/>
      <c r="U11" s="131"/>
      <c r="V11" s="131"/>
      <c r="W11" s="131"/>
      <c r="X11" s="121"/>
      <c r="Y11" s="121"/>
      <c r="Z11" s="120"/>
    </row>
    <row r="12" spans="1:251" x14ac:dyDescent="0.25">
      <c r="A12" s="190"/>
      <c r="B12" s="192"/>
      <c r="C12" s="192">
        <v>0.14591101743984064</v>
      </c>
      <c r="D12" s="192">
        <v>4.2592120805058249</v>
      </c>
      <c r="E12" s="192">
        <v>9.6393913426129654</v>
      </c>
      <c r="F12" s="192">
        <v>9.4425272714639732</v>
      </c>
      <c r="G12" s="192">
        <v>27.734673553049078</v>
      </c>
      <c r="H12" s="192">
        <v>19.635454061189986</v>
      </c>
      <c r="I12" s="192">
        <v>11.862797322648632</v>
      </c>
      <c r="J12" s="192">
        <v>17.280033351089699</v>
      </c>
      <c r="K12" s="112"/>
      <c r="L12" s="367"/>
      <c r="M12" s="131"/>
      <c r="N12" s="131"/>
      <c r="O12" s="131"/>
      <c r="P12" s="131"/>
      <c r="Q12" s="131"/>
      <c r="R12" s="131"/>
      <c r="S12" s="131"/>
      <c r="T12" s="131"/>
      <c r="U12" s="131"/>
      <c r="V12" s="131"/>
      <c r="W12" s="131"/>
      <c r="X12" s="114"/>
      <c r="Y12" s="114"/>
      <c r="Z12" s="112"/>
    </row>
    <row r="13" spans="1:251" ht="5.0999999999999996" customHeight="1" x14ac:dyDescent="0.25">
      <c r="A13" s="117"/>
      <c r="B13" s="123"/>
      <c r="C13" s="123"/>
      <c r="D13" s="123"/>
      <c r="E13" s="123"/>
      <c r="F13" s="123"/>
      <c r="G13" s="123"/>
      <c r="H13" s="123"/>
      <c r="I13" s="123"/>
      <c r="J13" s="123"/>
      <c r="K13" s="112"/>
      <c r="L13" s="367"/>
      <c r="M13" s="131"/>
      <c r="N13" s="131"/>
      <c r="O13" s="131"/>
      <c r="P13" s="131"/>
      <c r="Q13" s="131"/>
      <c r="R13" s="131"/>
      <c r="S13" s="131"/>
      <c r="T13" s="131"/>
      <c r="U13" s="131"/>
      <c r="V13" s="131"/>
      <c r="W13" s="131"/>
      <c r="X13" s="114"/>
      <c r="Y13" s="114"/>
      <c r="Z13" s="112"/>
    </row>
    <row r="14" spans="1:251" s="127" customFormat="1" ht="14.1" customHeight="1" x14ac:dyDescent="0.2">
      <c r="A14" s="124" t="s">
        <v>16</v>
      </c>
      <c r="B14" s="118">
        <v>18510</v>
      </c>
      <c r="C14" s="165" t="s">
        <v>240</v>
      </c>
      <c r="D14" s="165">
        <v>3.8469850875297169</v>
      </c>
      <c r="E14" s="165">
        <v>6.1000648368273183</v>
      </c>
      <c r="F14" s="165" t="s">
        <v>240</v>
      </c>
      <c r="G14" s="165">
        <v>29.01448022476767</v>
      </c>
      <c r="H14" s="165">
        <v>27.690728333693539</v>
      </c>
      <c r="I14" s="165">
        <v>9.3689215474389442</v>
      </c>
      <c r="J14" s="165">
        <v>23.978819969742815</v>
      </c>
      <c r="K14" s="125"/>
      <c r="L14" s="367"/>
      <c r="M14" s="131"/>
      <c r="N14" s="131"/>
      <c r="O14" s="131"/>
      <c r="P14" s="131"/>
      <c r="Q14" s="131"/>
      <c r="R14" s="131"/>
      <c r="S14" s="131"/>
      <c r="T14" s="131"/>
      <c r="U14" s="131"/>
      <c r="V14" s="131"/>
      <c r="W14" s="131"/>
      <c r="X14" s="126"/>
      <c r="Y14" s="126"/>
      <c r="Z14" s="125"/>
    </row>
    <row r="15" spans="1:251" s="129" customFormat="1" ht="5.0999999999999996" customHeight="1" x14ac:dyDescent="0.2">
      <c r="A15" s="124"/>
      <c r="B15" s="183"/>
      <c r="C15" s="166"/>
      <c r="D15" s="166"/>
      <c r="E15" s="166"/>
      <c r="F15" s="166"/>
      <c r="G15" s="166"/>
      <c r="H15" s="166"/>
      <c r="I15" s="166"/>
      <c r="J15" s="166"/>
      <c r="K15" s="125"/>
      <c r="L15" s="367"/>
      <c r="M15" s="131"/>
      <c r="N15" s="131"/>
      <c r="O15" s="131"/>
      <c r="P15" s="131"/>
      <c r="Q15" s="131"/>
      <c r="R15" s="131"/>
      <c r="S15" s="131"/>
      <c r="T15" s="131"/>
      <c r="U15" s="131"/>
      <c r="V15" s="131"/>
      <c r="W15" s="131"/>
      <c r="X15" s="128"/>
      <c r="Y15" s="128"/>
      <c r="Z15" s="125"/>
    </row>
    <row r="16" spans="1:251" s="129" customFormat="1" ht="14.1" customHeight="1" x14ac:dyDescent="0.2">
      <c r="A16" s="130" t="s">
        <v>17</v>
      </c>
      <c r="B16" s="183">
        <v>1310</v>
      </c>
      <c r="C16" s="158">
        <v>3.5034272658035035</v>
      </c>
      <c r="D16" s="158">
        <v>19.421172886519422</v>
      </c>
      <c r="E16" s="158">
        <v>24.6001523229246</v>
      </c>
      <c r="F16" s="158">
        <v>50.723533891850728</v>
      </c>
      <c r="G16" s="158">
        <v>0.30464584920030463</v>
      </c>
      <c r="H16" s="158">
        <v>1.1424219345011426</v>
      </c>
      <c r="I16" s="158" t="s">
        <v>240</v>
      </c>
      <c r="J16" s="158">
        <v>0.30464584920030463</v>
      </c>
      <c r="K16" s="125"/>
      <c r="L16" s="367"/>
      <c r="M16" s="131"/>
      <c r="N16" s="131"/>
      <c r="O16" s="131"/>
      <c r="P16" s="131"/>
      <c r="Q16" s="131"/>
      <c r="R16" s="131"/>
      <c r="S16" s="131"/>
      <c r="T16" s="131"/>
      <c r="U16" s="131"/>
      <c r="V16" s="131"/>
      <c r="W16" s="131"/>
      <c r="X16" s="131"/>
      <c r="Y16" s="131"/>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125"/>
      <c r="CW16" s="125"/>
      <c r="CX16" s="125"/>
      <c r="CY16" s="125"/>
      <c r="CZ16" s="125"/>
      <c r="DA16" s="125"/>
      <c r="DB16" s="125"/>
      <c r="DC16" s="125"/>
      <c r="DD16" s="125"/>
      <c r="DE16" s="125"/>
      <c r="DF16" s="125"/>
      <c r="DG16" s="125"/>
      <c r="DH16" s="125"/>
      <c r="DI16" s="125"/>
      <c r="DJ16" s="125"/>
      <c r="DK16" s="125"/>
      <c r="DL16" s="125"/>
      <c r="DM16" s="125"/>
      <c r="DN16" s="125"/>
      <c r="DO16" s="125"/>
      <c r="DP16" s="125"/>
      <c r="DQ16" s="125"/>
      <c r="DR16" s="125"/>
      <c r="DS16" s="125"/>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25"/>
      <c r="FG16" s="125"/>
      <c r="FH16" s="125"/>
      <c r="FI16" s="125"/>
      <c r="FJ16" s="125"/>
      <c r="FK16" s="125"/>
      <c r="FL16" s="125"/>
      <c r="FM16" s="125"/>
      <c r="FN16" s="125"/>
      <c r="FO16" s="125"/>
      <c r="FP16" s="125"/>
      <c r="FQ16" s="125"/>
      <c r="FR16" s="125"/>
      <c r="FS16" s="125"/>
      <c r="FT16" s="125"/>
      <c r="FU16" s="125"/>
      <c r="FV16" s="125"/>
      <c r="FW16" s="125"/>
      <c r="FX16" s="125"/>
      <c r="FY16" s="125"/>
      <c r="FZ16" s="125"/>
      <c r="GA16" s="125"/>
      <c r="GB16" s="125"/>
      <c r="GC16" s="125"/>
      <c r="GD16" s="125"/>
      <c r="GE16" s="125"/>
      <c r="GF16" s="125"/>
      <c r="GG16" s="125"/>
      <c r="GH16" s="125"/>
      <c r="GI16" s="125"/>
      <c r="GJ16" s="125"/>
      <c r="GK16" s="125"/>
      <c r="GL16" s="125"/>
      <c r="GM16" s="125"/>
      <c r="GN16" s="125"/>
      <c r="GO16" s="125"/>
      <c r="GP16" s="125"/>
      <c r="GQ16" s="125"/>
      <c r="GR16" s="125"/>
      <c r="GS16" s="125"/>
      <c r="GT16" s="125"/>
      <c r="GU16" s="125"/>
      <c r="GV16" s="125"/>
      <c r="GW16" s="125"/>
      <c r="GX16" s="125"/>
      <c r="GY16" s="125"/>
      <c r="GZ16" s="125"/>
      <c r="HA16" s="125"/>
      <c r="HB16" s="125"/>
      <c r="HC16" s="125"/>
      <c r="HD16" s="125"/>
      <c r="HE16" s="125"/>
      <c r="HF16" s="125"/>
      <c r="HG16" s="125"/>
      <c r="HH16" s="125"/>
      <c r="HI16" s="125"/>
      <c r="HJ16" s="125"/>
      <c r="HK16" s="125"/>
      <c r="HL16" s="125"/>
      <c r="HM16" s="125"/>
      <c r="HN16" s="125"/>
      <c r="HO16" s="125"/>
      <c r="HP16" s="125"/>
      <c r="HQ16" s="125"/>
      <c r="HR16" s="125"/>
      <c r="HS16" s="125"/>
      <c r="HT16" s="125"/>
      <c r="HU16" s="125"/>
      <c r="HV16" s="125"/>
      <c r="HW16" s="125"/>
      <c r="HX16" s="125"/>
      <c r="HY16" s="125"/>
      <c r="HZ16" s="125"/>
      <c r="IA16" s="125"/>
      <c r="IB16" s="125"/>
      <c r="IC16" s="125"/>
      <c r="ID16" s="125"/>
      <c r="IE16" s="125"/>
      <c r="IF16" s="125"/>
      <c r="IG16" s="125"/>
      <c r="IH16" s="125"/>
      <c r="II16" s="125"/>
      <c r="IJ16" s="125"/>
      <c r="IK16" s="125"/>
      <c r="IL16" s="125"/>
      <c r="IM16" s="125"/>
      <c r="IN16" s="125"/>
      <c r="IO16" s="125"/>
      <c r="IP16" s="125"/>
      <c r="IQ16" s="125"/>
    </row>
    <row r="17" spans="1:10" s="129" customFormat="1" ht="27" customHeight="1" x14ac:dyDescent="0.2">
      <c r="A17" s="8" t="s">
        <v>18</v>
      </c>
      <c r="B17" s="183">
        <v>290</v>
      </c>
      <c r="C17" s="158">
        <v>15.699658703071673</v>
      </c>
      <c r="D17" s="158">
        <v>44.368600682593858</v>
      </c>
      <c r="E17" s="158">
        <v>3.7542662116040959</v>
      </c>
      <c r="F17" s="158">
        <v>35.836177474402731</v>
      </c>
      <c r="G17" s="158">
        <v>0.34129692832764508</v>
      </c>
      <c r="H17" s="158" t="s">
        <v>240</v>
      </c>
      <c r="I17" s="158" t="s">
        <v>240</v>
      </c>
      <c r="J17" s="158" t="s">
        <v>240</v>
      </c>
    </row>
    <row r="18" spans="1:10" s="129" customFormat="1" ht="14.1" customHeight="1" x14ac:dyDescent="0.2">
      <c r="A18" s="8" t="s">
        <v>19</v>
      </c>
      <c r="B18" s="183">
        <v>570</v>
      </c>
      <c r="C18" s="158" t="s">
        <v>240</v>
      </c>
      <c r="D18" s="158">
        <v>0.88495575221238942</v>
      </c>
      <c r="E18" s="158">
        <v>4.9557522123893802</v>
      </c>
      <c r="F18" s="158">
        <v>93.451327433628322</v>
      </c>
      <c r="G18" s="158" t="s">
        <v>240</v>
      </c>
      <c r="H18" s="158" t="s">
        <v>240</v>
      </c>
      <c r="I18" s="158" t="s">
        <v>240</v>
      </c>
      <c r="J18" s="158">
        <v>0.70796460176991149</v>
      </c>
    </row>
    <row r="19" spans="1:10" s="129" customFormat="1" ht="14.1" customHeight="1" x14ac:dyDescent="0.2">
      <c r="A19" s="8" t="s">
        <v>20</v>
      </c>
      <c r="B19" s="183">
        <v>460</v>
      </c>
      <c r="C19" s="158" t="s">
        <v>240</v>
      </c>
      <c r="D19" s="158">
        <v>26.373626373626376</v>
      </c>
      <c r="E19" s="158">
        <v>62.417582417582416</v>
      </c>
      <c r="F19" s="158">
        <v>7.2527472527472536</v>
      </c>
      <c r="G19" s="158">
        <v>0.65934065934065933</v>
      </c>
      <c r="H19" s="158">
        <v>3.296703296703297</v>
      </c>
      <c r="I19" s="158" t="s">
        <v>240</v>
      </c>
      <c r="J19" s="158" t="s">
        <v>240</v>
      </c>
    </row>
    <row r="20" spans="1:10" s="129" customFormat="1" ht="5.0999999999999996" customHeight="1" x14ac:dyDescent="0.2">
      <c r="A20" s="8"/>
      <c r="B20" s="184"/>
      <c r="C20" s="158"/>
      <c r="D20" s="158"/>
      <c r="E20" s="158"/>
      <c r="F20" s="158"/>
      <c r="G20" s="158"/>
      <c r="H20" s="158"/>
      <c r="I20" s="158"/>
      <c r="J20" s="158"/>
    </row>
    <row r="21" spans="1:10" s="129" customFormat="1" ht="27" customHeight="1" x14ac:dyDescent="0.2">
      <c r="A21" s="130" t="s">
        <v>21</v>
      </c>
      <c r="B21" s="118">
        <v>1340</v>
      </c>
      <c r="C21" s="165" t="s">
        <v>240</v>
      </c>
      <c r="D21" s="165">
        <v>19.821162444113263</v>
      </c>
      <c r="E21" s="165">
        <v>22.205663189269746</v>
      </c>
      <c r="F21" s="165">
        <v>57.973174366616988</v>
      </c>
      <c r="G21" s="165" t="s">
        <v>240</v>
      </c>
      <c r="H21" s="165" t="s">
        <v>240</v>
      </c>
      <c r="I21" s="165" t="s">
        <v>240</v>
      </c>
      <c r="J21" s="165" t="s">
        <v>240</v>
      </c>
    </row>
    <row r="22" spans="1:10" s="129" customFormat="1" ht="5.0999999999999996" customHeight="1" x14ac:dyDescent="0.2">
      <c r="A22" s="130"/>
      <c r="B22" s="183"/>
      <c r="C22" s="166"/>
      <c r="D22" s="166"/>
      <c r="E22" s="166"/>
      <c r="F22" s="166"/>
      <c r="G22" s="166"/>
      <c r="H22" s="166"/>
      <c r="I22" s="166"/>
      <c r="J22" s="166"/>
    </row>
    <row r="23" spans="1:10" s="129" customFormat="1" ht="12" x14ac:dyDescent="0.2">
      <c r="A23" s="130" t="s">
        <v>22</v>
      </c>
      <c r="B23" s="118">
        <v>10630</v>
      </c>
      <c r="C23" s="165">
        <v>0.15987962005078529</v>
      </c>
      <c r="D23" s="165">
        <v>2.2101006301137969</v>
      </c>
      <c r="E23" s="165">
        <v>13.552148970187153</v>
      </c>
      <c r="F23" s="165">
        <v>22.740524781341108</v>
      </c>
      <c r="G23" s="165">
        <v>61.055205492335183</v>
      </c>
      <c r="H23" s="165">
        <v>7.5237468259193072E-2</v>
      </c>
      <c r="I23" s="165">
        <v>0.10345151885639049</v>
      </c>
      <c r="J23" s="165">
        <v>0.10345151885639049</v>
      </c>
    </row>
    <row r="24" spans="1:10" s="129" customFormat="1" ht="14.1" customHeight="1" x14ac:dyDescent="0.2">
      <c r="A24" s="8" t="s">
        <v>23</v>
      </c>
      <c r="B24" s="163">
        <v>6520</v>
      </c>
      <c r="C24" s="165">
        <v>0.21488871834228701</v>
      </c>
      <c r="D24" s="165">
        <v>1.3200306983883348</v>
      </c>
      <c r="E24" s="165">
        <v>6.6922486569455097</v>
      </c>
      <c r="F24" s="165">
        <v>3.7605525709900229</v>
      </c>
      <c r="G24" s="165">
        <v>87.735993860322338</v>
      </c>
      <c r="H24" s="165">
        <v>0.10744435917114351</v>
      </c>
      <c r="I24" s="165">
        <v>0.16884113584036839</v>
      </c>
      <c r="J24" s="165" t="s">
        <v>240</v>
      </c>
    </row>
    <row r="25" spans="1:10" s="129" customFormat="1" ht="27" customHeight="1" x14ac:dyDescent="0.2">
      <c r="A25" s="8" t="s">
        <v>24</v>
      </c>
      <c r="B25" s="163">
        <v>1030</v>
      </c>
      <c r="C25" s="165">
        <v>0.29268292682926828</v>
      </c>
      <c r="D25" s="165">
        <v>13.365853658536587</v>
      </c>
      <c r="E25" s="165">
        <v>61.170731707317074</v>
      </c>
      <c r="F25" s="165">
        <v>22.243902439024392</v>
      </c>
      <c r="G25" s="165">
        <v>2.1463414634146343</v>
      </c>
      <c r="H25" s="165" t="s">
        <v>240</v>
      </c>
      <c r="I25" s="165" t="s">
        <v>240</v>
      </c>
      <c r="J25" s="165">
        <v>0.78048780487804881</v>
      </c>
    </row>
    <row r="26" spans="1:10" s="129" customFormat="1" ht="14.1" customHeight="1" x14ac:dyDescent="0.2">
      <c r="A26" s="368" t="s">
        <v>25</v>
      </c>
      <c r="B26" s="183">
        <v>3090</v>
      </c>
      <c r="C26" s="158" t="s">
        <v>240</v>
      </c>
      <c r="D26" s="158">
        <v>0.38797284190106696</v>
      </c>
      <c r="E26" s="158">
        <v>12.221144519883609</v>
      </c>
      <c r="F26" s="158">
        <v>62.883931458131258</v>
      </c>
      <c r="G26" s="158">
        <v>24.377626899450373</v>
      </c>
      <c r="H26" s="158">
        <v>3.2331070158422244E-2</v>
      </c>
      <c r="I26" s="158" t="s">
        <v>240</v>
      </c>
      <c r="J26" s="158">
        <v>9.6993210475266739E-2</v>
      </c>
    </row>
    <row r="27" spans="1:10" s="129" customFormat="1" ht="5.0999999999999996" customHeight="1" x14ac:dyDescent="0.2">
      <c r="A27" s="8"/>
      <c r="B27" s="163"/>
      <c r="C27" s="158"/>
      <c r="D27" s="158"/>
      <c r="E27" s="158"/>
      <c r="F27" s="158"/>
      <c r="G27" s="158"/>
      <c r="H27" s="158"/>
      <c r="I27" s="158"/>
      <c r="J27" s="158"/>
    </row>
    <row r="28" spans="1:10" s="129" customFormat="1" ht="14.1" customHeight="1" x14ac:dyDescent="0.2">
      <c r="A28" s="130" t="s">
        <v>26</v>
      </c>
      <c r="B28" s="183">
        <v>5600</v>
      </c>
      <c r="C28" s="166" t="s">
        <v>240</v>
      </c>
      <c r="D28" s="166">
        <v>6.5310492505353315</v>
      </c>
      <c r="E28" s="166">
        <v>14.864382583868666</v>
      </c>
      <c r="F28" s="166">
        <v>7.1377587437544618E-2</v>
      </c>
      <c r="G28" s="166">
        <v>1.6416845110635261</v>
      </c>
      <c r="H28" s="166">
        <v>59.386152748037112</v>
      </c>
      <c r="I28" s="166">
        <v>0.85653104925053536</v>
      </c>
      <c r="J28" s="166">
        <v>16.64882226980728</v>
      </c>
    </row>
    <row r="29" spans="1:10" s="129" customFormat="1" ht="14.1" customHeight="1" x14ac:dyDescent="0.2">
      <c r="A29" s="8" t="s">
        <v>27</v>
      </c>
      <c r="B29" s="163">
        <v>670</v>
      </c>
      <c r="C29" s="158" t="s">
        <v>240</v>
      </c>
      <c r="D29" s="158">
        <v>51.335311572700292</v>
      </c>
      <c r="E29" s="158">
        <v>47.922848664688431</v>
      </c>
      <c r="F29" s="158">
        <v>0.29673590504451042</v>
      </c>
      <c r="G29" s="158" t="s">
        <v>240</v>
      </c>
      <c r="H29" s="158">
        <v>0.44510385756676557</v>
      </c>
      <c r="I29" s="158" t="s">
        <v>240</v>
      </c>
      <c r="J29" s="158" t="s">
        <v>240</v>
      </c>
    </row>
    <row r="30" spans="1:10" s="129" customFormat="1" ht="14.1" customHeight="1" x14ac:dyDescent="0.2">
      <c r="A30" s="8" t="s">
        <v>28</v>
      </c>
      <c r="B30" s="163">
        <v>4130</v>
      </c>
      <c r="C30" s="158" t="s">
        <v>240</v>
      </c>
      <c r="D30" s="158">
        <v>4.8449612403100778E-2</v>
      </c>
      <c r="E30" s="158">
        <v>7.7519379844961236</v>
      </c>
      <c r="F30" s="158" t="s">
        <v>240</v>
      </c>
      <c r="G30" s="158" t="s">
        <v>240</v>
      </c>
      <c r="H30" s="158">
        <v>80.184108527131784</v>
      </c>
      <c r="I30" s="158">
        <v>0.67829457364341084</v>
      </c>
      <c r="J30" s="158">
        <v>11.337209302325581</v>
      </c>
    </row>
    <row r="31" spans="1:10" s="129" customFormat="1" ht="27" customHeight="1" x14ac:dyDescent="0.2">
      <c r="A31" s="8" t="s">
        <v>29</v>
      </c>
      <c r="B31" s="163">
        <v>800</v>
      </c>
      <c r="C31" s="158" t="s">
        <v>240</v>
      </c>
      <c r="D31" s="158">
        <v>2.2443890274314215</v>
      </c>
      <c r="E31" s="158">
        <v>23.690773067331673</v>
      </c>
      <c r="F31" s="158">
        <v>0.24937655860349126</v>
      </c>
      <c r="G31" s="158">
        <v>11.471321695760599</v>
      </c>
      <c r="H31" s="158">
        <v>1.8703241895261846</v>
      </c>
      <c r="I31" s="158">
        <v>2.4937655860349128</v>
      </c>
      <c r="J31" s="158">
        <v>57.980049875311721</v>
      </c>
    </row>
    <row r="32" spans="1:10" s="129" customFormat="1" ht="5.0999999999999996" customHeight="1" x14ac:dyDescent="0.2">
      <c r="A32" s="8"/>
      <c r="B32" s="163"/>
      <c r="C32" s="158"/>
      <c r="D32" s="158"/>
      <c r="E32" s="158"/>
      <c r="F32" s="158"/>
      <c r="G32" s="158"/>
      <c r="H32" s="158"/>
      <c r="I32" s="158"/>
      <c r="J32" s="158"/>
    </row>
    <row r="33" spans="1:10" s="129" customFormat="1" ht="14.1" customHeight="1" x14ac:dyDescent="0.2">
      <c r="A33" s="132" t="s">
        <v>30</v>
      </c>
      <c r="B33" s="183">
        <v>5780</v>
      </c>
      <c r="C33" s="166" t="s">
        <v>240</v>
      </c>
      <c r="D33" s="166">
        <v>8.6550112515146271E-2</v>
      </c>
      <c r="E33" s="166">
        <v>2.3887831054180371</v>
      </c>
      <c r="F33" s="166">
        <v>3.6524147481391727</v>
      </c>
      <c r="G33" s="166">
        <v>0.29427038255149734</v>
      </c>
      <c r="H33" s="166">
        <v>3.4620045006058503E-2</v>
      </c>
      <c r="I33" s="166">
        <v>57.625064912584392</v>
      </c>
      <c r="J33" s="166">
        <v>35.918296693785699</v>
      </c>
    </row>
    <row r="34" spans="1:10" s="129" customFormat="1" ht="14.1" customHeight="1" x14ac:dyDescent="0.2">
      <c r="A34" s="8" t="s">
        <v>31</v>
      </c>
      <c r="B34" s="163">
        <v>870</v>
      </c>
      <c r="C34" s="158" t="s">
        <v>240</v>
      </c>
      <c r="D34" s="158">
        <v>0.57273768613974796</v>
      </c>
      <c r="E34" s="158">
        <v>2.86368843069874</v>
      </c>
      <c r="F34" s="158">
        <v>7.6746849942726234</v>
      </c>
      <c r="G34" s="158">
        <v>0.22909507445589922</v>
      </c>
      <c r="H34" s="158">
        <v>0.22909507445589922</v>
      </c>
      <c r="I34" s="158">
        <v>6.3001145475372278</v>
      </c>
      <c r="J34" s="158">
        <v>82.130584192439855</v>
      </c>
    </row>
    <row r="35" spans="1:10" s="129" customFormat="1" ht="14.1" customHeight="1" x14ac:dyDescent="0.2">
      <c r="A35" s="8" t="s">
        <v>32</v>
      </c>
      <c r="B35" s="163">
        <v>4900</v>
      </c>
      <c r="C35" s="158" t="s">
        <v>240</v>
      </c>
      <c r="D35" s="158" t="s">
        <v>240</v>
      </c>
      <c r="E35" s="158">
        <v>2.304241435562806</v>
      </c>
      <c r="F35" s="158">
        <v>2.9363784665579118</v>
      </c>
      <c r="G35" s="158">
        <v>0.30587275693311583</v>
      </c>
      <c r="H35" s="158" t="s">
        <v>240</v>
      </c>
      <c r="I35" s="158">
        <v>66.761827079934747</v>
      </c>
      <c r="J35" s="158">
        <v>27.69168026101142</v>
      </c>
    </row>
    <row r="36" spans="1:10" ht="5.0999999999999996" customHeight="1" x14ac:dyDescent="0.25">
      <c r="A36" s="185"/>
      <c r="B36" s="186"/>
      <c r="C36" s="186"/>
      <c r="D36" s="186"/>
      <c r="E36" s="186"/>
      <c r="F36" s="186"/>
      <c r="G36" s="186"/>
      <c r="H36" s="186"/>
      <c r="I36" s="186"/>
      <c r="J36" s="186"/>
    </row>
    <row r="37" spans="1:10" ht="5.0999999999999996" customHeight="1" x14ac:dyDescent="0.25">
      <c r="A37" s="187"/>
      <c r="B37" s="188"/>
      <c r="C37" s="188"/>
      <c r="D37" s="188"/>
      <c r="E37" s="188"/>
      <c r="F37" s="188"/>
      <c r="G37" s="189"/>
      <c r="H37" s="189"/>
      <c r="I37" s="189"/>
      <c r="J37" s="189"/>
    </row>
    <row r="38" spans="1:10" ht="12" customHeight="1" x14ac:dyDescent="0.25">
      <c r="A38" s="460" t="s">
        <v>106</v>
      </c>
      <c r="B38" s="460"/>
      <c r="C38" s="460"/>
      <c r="D38" s="460"/>
      <c r="E38" s="460"/>
      <c r="F38" s="460"/>
      <c r="G38" s="460"/>
      <c r="H38" s="460"/>
      <c r="I38" s="460"/>
      <c r="J38" s="460"/>
    </row>
    <row r="39" spans="1:10" ht="21.95" customHeight="1" x14ac:dyDescent="0.25">
      <c r="A39" s="463" t="s">
        <v>90</v>
      </c>
      <c r="B39" s="463"/>
      <c r="C39" s="463"/>
      <c r="D39" s="463"/>
      <c r="E39" s="463"/>
      <c r="F39" s="463"/>
      <c r="G39" s="463"/>
      <c r="H39" s="463"/>
      <c r="I39" s="463"/>
      <c r="J39" s="463"/>
    </row>
    <row r="40" spans="1:10" ht="5.0999999999999996" customHeight="1" x14ac:dyDescent="0.25">
      <c r="C40" s="195"/>
      <c r="D40" s="195"/>
      <c r="E40" s="195"/>
      <c r="F40" s="195"/>
      <c r="G40" s="196"/>
      <c r="H40" s="196"/>
      <c r="I40" s="196"/>
      <c r="J40" s="196"/>
    </row>
    <row r="41" spans="1:10" ht="21" customHeight="1" x14ac:dyDescent="0.25">
      <c r="A41" s="465" t="s">
        <v>87</v>
      </c>
      <c r="B41" s="465"/>
      <c r="C41" s="465"/>
      <c r="D41" s="465"/>
      <c r="E41" s="465"/>
      <c r="F41" s="465"/>
      <c r="G41" s="465"/>
      <c r="H41" s="465"/>
      <c r="I41" s="465"/>
      <c r="J41" s="465"/>
    </row>
    <row r="42" spans="1:10" ht="12.95" customHeight="1" x14ac:dyDescent="0.25">
      <c r="A42" s="17"/>
      <c r="B42" s="17"/>
      <c r="C42" s="17"/>
      <c r="D42" s="17"/>
      <c r="E42" s="17"/>
      <c r="F42" s="17"/>
      <c r="G42" s="180"/>
      <c r="H42" s="180"/>
      <c r="I42" s="180"/>
      <c r="J42" s="180"/>
    </row>
    <row r="43" spans="1:10" ht="14.1" customHeight="1" x14ac:dyDescent="0.25">
      <c r="F43" s="197"/>
      <c r="G43" s="197"/>
      <c r="H43" s="197"/>
      <c r="I43" s="197"/>
      <c r="J43" s="197"/>
    </row>
    <row r="44" spans="1:10" ht="14.1" customHeight="1" x14ac:dyDescent="0.25">
      <c r="A44" s="17"/>
      <c r="B44" s="17"/>
      <c r="C44" s="17"/>
      <c r="D44" s="17"/>
      <c r="E44" s="17"/>
      <c r="F44" s="17"/>
      <c r="G44" s="180"/>
      <c r="H44" s="180"/>
      <c r="I44" s="180"/>
      <c r="J44" s="180"/>
    </row>
    <row r="45" spans="1:10" ht="14.1" customHeight="1" x14ac:dyDescent="0.25">
      <c r="A45" s="173"/>
      <c r="B45" s="180"/>
      <c r="C45" s="180"/>
      <c r="D45" s="180"/>
      <c r="E45" s="180"/>
      <c r="F45" s="180"/>
      <c r="G45" s="17"/>
      <c r="H45" s="17"/>
      <c r="I45" s="17"/>
      <c r="J45" s="17"/>
    </row>
    <row r="46" spans="1:10" ht="14.1" customHeight="1" x14ac:dyDescent="0.25">
      <c r="A46" s="173"/>
      <c r="B46" s="180"/>
      <c r="C46" s="180"/>
      <c r="D46" s="180"/>
      <c r="E46" s="180"/>
      <c r="F46" s="180"/>
      <c r="G46" s="196"/>
      <c r="H46" s="196"/>
      <c r="I46" s="196"/>
      <c r="J46" s="196"/>
    </row>
    <row r="47" spans="1:10" ht="14.1" customHeight="1" x14ac:dyDescent="0.25">
      <c r="A47" s="198"/>
      <c r="B47" s="180"/>
      <c r="C47" s="180"/>
      <c r="D47" s="180"/>
      <c r="E47" s="180"/>
      <c r="F47" s="180"/>
      <c r="G47" s="196"/>
      <c r="H47" s="196"/>
      <c r="I47" s="196"/>
      <c r="J47" s="196"/>
    </row>
    <row r="48" spans="1:10" ht="14.1" customHeight="1" x14ac:dyDescent="0.25">
      <c r="A48" s="199"/>
      <c r="B48" s="195"/>
      <c r="C48" s="195"/>
      <c r="D48" s="195"/>
      <c r="E48" s="195"/>
      <c r="F48" s="195"/>
      <c r="G48" s="196"/>
      <c r="H48" s="196"/>
      <c r="I48" s="196"/>
      <c r="J48" s="196"/>
    </row>
    <row r="49" spans="1:10" ht="14.1" customHeight="1" x14ac:dyDescent="0.25">
      <c r="A49" s="197"/>
      <c r="B49" s="197"/>
      <c r="C49" s="197"/>
      <c r="D49" s="197"/>
      <c r="E49" s="197"/>
      <c r="F49" s="17"/>
      <c r="G49" s="180"/>
      <c r="H49" s="180"/>
      <c r="I49" s="180"/>
      <c r="J49" s="180"/>
    </row>
    <row r="50" spans="1:10" ht="14.1" customHeight="1" x14ac:dyDescent="0.25">
      <c r="F50" s="17"/>
      <c r="G50" s="180"/>
      <c r="H50" s="180"/>
      <c r="I50" s="180"/>
      <c r="J50" s="180"/>
    </row>
    <row r="51" spans="1:10" ht="14.1" customHeight="1" x14ac:dyDescent="0.25">
      <c r="A51" s="17"/>
      <c r="B51" s="17"/>
      <c r="C51" s="17"/>
      <c r="D51" s="17"/>
      <c r="E51" s="17"/>
      <c r="F51" s="17"/>
      <c r="G51" s="180"/>
      <c r="H51" s="180"/>
      <c r="I51" s="180"/>
      <c r="J51" s="180"/>
    </row>
    <row r="52" spans="1:10" ht="14.1" customHeight="1" x14ac:dyDescent="0.25">
      <c r="A52" s="17"/>
      <c r="B52" s="17"/>
      <c r="C52" s="17"/>
      <c r="D52" s="17"/>
      <c r="E52" s="17"/>
      <c r="F52" s="17"/>
      <c r="G52" s="180"/>
      <c r="H52" s="180"/>
      <c r="I52" s="180"/>
      <c r="J52" s="180"/>
    </row>
    <row r="53" spans="1:10" ht="14.1" customHeight="1" x14ac:dyDescent="0.25">
      <c r="A53" s="17"/>
      <c r="B53" s="17"/>
      <c r="C53" s="17"/>
      <c r="D53" s="17"/>
      <c r="E53" s="17"/>
      <c r="F53" s="17"/>
      <c r="G53" s="180"/>
      <c r="H53" s="180"/>
      <c r="I53" s="180"/>
      <c r="J53" s="180"/>
    </row>
    <row r="54" spans="1:10" ht="14.1" customHeight="1" x14ac:dyDescent="0.25">
      <c r="A54" s="17"/>
      <c r="B54" s="17"/>
      <c r="C54" s="17"/>
      <c r="D54" s="17"/>
      <c r="E54" s="17"/>
      <c r="F54" s="17"/>
      <c r="G54" s="180"/>
      <c r="H54" s="180"/>
      <c r="I54" s="180"/>
      <c r="J54" s="180"/>
    </row>
    <row r="55" spans="1:10" ht="14.1" customHeight="1" x14ac:dyDescent="0.25">
      <c r="A55" s="17"/>
      <c r="B55" s="17"/>
      <c r="C55" s="17"/>
      <c r="D55" s="17"/>
      <c r="E55" s="17"/>
      <c r="F55" s="17"/>
      <c r="G55" s="180"/>
      <c r="H55" s="180"/>
      <c r="I55" s="180"/>
      <c r="J55" s="180"/>
    </row>
    <row r="56" spans="1:10" ht="12.95" customHeight="1" x14ac:dyDescent="0.25">
      <c r="A56" s="17"/>
      <c r="B56" s="17"/>
      <c r="C56" s="17"/>
      <c r="D56" s="17"/>
      <c r="E56" s="17"/>
      <c r="F56" s="17"/>
      <c r="G56" s="180"/>
      <c r="H56" s="180"/>
      <c r="I56" s="180"/>
      <c r="J56" s="180"/>
    </row>
    <row r="57" spans="1:10" ht="12.95" customHeight="1" x14ac:dyDescent="0.25">
      <c r="A57" s="17"/>
      <c r="B57" s="17"/>
      <c r="C57" s="17"/>
      <c r="D57" s="17"/>
      <c r="E57" s="17"/>
      <c r="F57" s="17"/>
      <c r="G57" s="180"/>
      <c r="H57" s="180"/>
      <c r="I57" s="180"/>
      <c r="J57" s="180"/>
    </row>
    <row r="58" spans="1:10" ht="12.95" customHeight="1" x14ac:dyDescent="0.25">
      <c r="A58" s="17"/>
      <c r="B58" s="17"/>
      <c r="C58" s="17"/>
      <c r="D58" s="17"/>
      <c r="E58" s="17"/>
      <c r="F58" s="17"/>
      <c r="G58" s="180"/>
      <c r="H58" s="180"/>
      <c r="I58" s="180"/>
      <c r="J58" s="180"/>
    </row>
    <row r="59" spans="1:10" ht="12.95" customHeight="1" x14ac:dyDescent="0.25">
      <c r="A59" s="201"/>
      <c r="B59" s="201"/>
      <c r="C59" s="201"/>
      <c r="D59" s="201"/>
      <c r="E59" s="201"/>
      <c r="F59" s="17"/>
      <c r="G59" s="180"/>
      <c r="H59" s="180"/>
      <c r="I59" s="180"/>
      <c r="J59" s="180"/>
    </row>
    <row r="60" spans="1:10" ht="12" customHeight="1" x14ac:dyDescent="0.25">
      <c r="A60" s="459" t="s">
        <v>147</v>
      </c>
      <c r="B60" s="459"/>
      <c r="C60" s="459"/>
      <c r="D60" s="459"/>
      <c r="E60" s="459"/>
      <c r="F60" s="459"/>
      <c r="G60" s="459"/>
      <c r="H60" s="459"/>
      <c r="I60" s="459"/>
      <c r="J60" s="459"/>
    </row>
    <row r="131" spans="1:10" s="428" customFormat="1" x14ac:dyDescent="0.25">
      <c r="A131" s="428" t="s">
        <v>64</v>
      </c>
      <c r="B131" s="428" t="s">
        <v>44</v>
      </c>
      <c r="C131" s="428" t="s">
        <v>65</v>
      </c>
      <c r="D131" s="428" t="s">
        <v>66</v>
      </c>
      <c r="G131" s="428" t="s">
        <v>66</v>
      </c>
      <c r="H131" s="428" t="s">
        <v>65</v>
      </c>
      <c r="I131" s="428" t="s">
        <v>67</v>
      </c>
    </row>
    <row r="132" spans="1:10" s="428" customFormat="1" x14ac:dyDescent="0.25">
      <c r="A132" s="428" t="s">
        <v>33</v>
      </c>
      <c r="B132" s="428">
        <v>18508</v>
      </c>
      <c r="C132" s="429">
        <v>0.42865414456770967</v>
      </c>
      <c r="D132" s="428" t="s">
        <v>68</v>
      </c>
      <c r="G132" s="428" t="s">
        <v>68</v>
      </c>
      <c r="H132" s="429">
        <v>0.42865414456770967</v>
      </c>
      <c r="I132" s="428">
        <v>1</v>
      </c>
      <c r="J132" s="428">
        <v>6</v>
      </c>
    </row>
    <row r="133" spans="1:10" s="428" customFormat="1" x14ac:dyDescent="0.25">
      <c r="A133" s="430" t="s">
        <v>34</v>
      </c>
      <c r="B133" s="430">
        <v>1313</v>
      </c>
      <c r="C133" s="429">
        <v>3.0409708872779488E-2</v>
      </c>
      <c r="D133" s="428" t="s">
        <v>34</v>
      </c>
      <c r="G133" s="428" t="s">
        <v>69</v>
      </c>
      <c r="H133" s="429">
        <v>0.24626537276790883</v>
      </c>
      <c r="I133" s="428">
        <v>2</v>
      </c>
      <c r="J133" s="428">
        <v>5</v>
      </c>
    </row>
    <row r="134" spans="1:10" s="428" customFormat="1" x14ac:dyDescent="0.25">
      <c r="A134" s="428" t="s">
        <v>82</v>
      </c>
      <c r="B134" s="428">
        <v>1342</v>
      </c>
      <c r="C134" s="429">
        <v>3.1081362762581929E-2</v>
      </c>
      <c r="D134" s="428" t="s">
        <v>86</v>
      </c>
      <c r="G134" s="428" t="s">
        <v>71</v>
      </c>
      <c r="H134" s="429">
        <v>0.13379808694443801</v>
      </c>
      <c r="I134" s="428">
        <v>3</v>
      </c>
      <c r="J134" s="428">
        <v>4</v>
      </c>
    </row>
    <row r="135" spans="1:10" s="428" customFormat="1" x14ac:dyDescent="0.25">
      <c r="A135" s="428" t="s">
        <v>35</v>
      </c>
      <c r="B135" s="428">
        <v>10633</v>
      </c>
      <c r="C135" s="429">
        <v>0.24626537276790883</v>
      </c>
      <c r="D135" s="428" t="s">
        <v>69</v>
      </c>
      <c r="G135" s="428" t="s">
        <v>70</v>
      </c>
      <c r="H135" s="429">
        <v>0.12979132408458208</v>
      </c>
      <c r="I135" s="428">
        <v>4</v>
      </c>
      <c r="J135" s="428">
        <v>3</v>
      </c>
    </row>
    <row r="136" spans="1:10" s="428" customFormat="1" x14ac:dyDescent="0.25">
      <c r="A136" s="428" t="s">
        <v>26</v>
      </c>
      <c r="B136" s="428">
        <v>5604</v>
      </c>
      <c r="C136" s="429">
        <v>0.12979132408458208</v>
      </c>
      <c r="D136" s="428" t="s">
        <v>70</v>
      </c>
      <c r="G136" s="428" t="s">
        <v>86</v>
      </c>
      <c r="H136" s="429">
        <v>3.1081362762581929E-2</v>
      </c>
      <c r="I136" s="428">
        <v>5</v>
      </c>
      <c r="J136" s="428">
        <v>2</v>
      </c>
    </row>
    <row r="137" spans="1:10" s="428" customFormat="1" x14ac:dyDescent="0.25">
      <c r="A137" s="428" t="s">
        <v>36</v>
      </c>
      <c r="B137" s="428">
        <v>5777</v>
      </c>
      <c r="C137" s="429">
        <v>0.13379808694443801</v>
      </c>
      <c r="D137" s="428" t="s">
        <v>71</v>
      </c>
      <c r="G137" s="428" t="s">
        <v>34</v>
      </c>
      <c r="H137" s="429">
        <v>3.0409708872779488E-2</v>
      </c>
      <c r="I137" s="428">
        <v>6</v>
      </c>
      <c r="J137" s="428">
        <v>1</v>
      </c>
    </row>
    <row r="138" spans="1:10" s="428" customFormat="1" x14ac:dyDescent="0.25">
      <c r="C138" s="429"/>
      <c r="H138" s="429"/>
    </row>
    <row r="139" spans="1:10" s="428" customFormat="1" x14ac:dyDescent="0.25">
      <c r="B139" s="431">
        <v>43180</v>
      </c>
      <c r="C139" s="429">
        <v>1</v>
      </c>
    </row>
  </sheetData>
  <mergeCells count="7">
    <mergeCell ref="A60:J60"/>
    <mergeCell ref="A38:J38"/>
    <mergeCell ref="A2:J2"/>
    <mergeCell ref="C7:J7"/>
    <mergeCell ref="A39:J39"/>
    <mergeCell ref="A7:B8"/>
    <mergeCell ref="A41:J41"/>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abSelected="1" workbookViewId="0"/>
  </sheetViews>
  <sheetFormatPr defaultRowHeight="12.75" x14ac:dyDescent="0.2"/>
  <cols>
    <col min="1" max="1" width="56.75" style="180" customWidth="1"/>
    <col min="2" max="4" width="8.625" style="180" customWidth="1"/>
    <col min="5" max="5" width="7.875" style="180" customWidth="1"/>
    <col min="6" max="6" width="5.5" style="180" customWidth="1"/>
    <col min="7" max="7" width="6.5" style="180" customWidth="1"/>
    <col min="8" max="9" width="8.5" style="180" customWidth="1"/>
    <col min="10" max="12" width="7.875" style="180" customWidth="1"/>
    <col min="13" max="254" width="9" style="180"/>
    <col min="255" max="255" width="47.875" style="180" customWidth="1"/>
    <col min="256" max="256" width="11.375" style="180" customWidth="1"/>
    <col min="257" max="257" width="9.375" style="180" customWidth="1"/>
    <col min="258" max="258" width="9.25" style="180" customWidth="1"/>
    <col min="259" max="259" width="10.25" style="180" customWidth="1"/>
    <col min="260" max="260" width="9.25" style="180" customWidth="1"/>
    <col min="261" max="261" width="10.25" style="180" customWidth="1"/>
    <col min="262" max="262" width="0.875" style="180" customWidth="1"/>
    <col min="263" max="265" width="8.5" style="180" customWidth="1"/>
    <col min="266" max="266" width="8" style="180" customWidth="1"/>
    <col min="267" max="510" width="9" style="180"/>
    <col min="511" max="511" width="47.875" style="180" customWidth="1"/>
    <col min="512" max="512" width="11.375" style="180" customWidth="1"/>
    <col min="513" max="513" width="9.375" style="180" customWidth="1"/>
    <col min="514" max="514" width="9.25" style="180" customWidth="1"/>
    <col min="515" max="515" width="10.25" style="180" customWidth="1"/>
    <col min="516" max="516" width="9.25" style="180" customWidth="1"/>
    <col min="517" max="517" width="10.25" style="180" customWidth="1"/>
    <col min="518" max="518" width="0.875" style="180" customWidth="1"/>
    <col min="519" max="521" width="8.5" style="180" customWidth="1"/>
    <col min="522" max="522" width="8" style="180" customWidth="1"/>
    <col min="523" max="766" width="9" style="180"/>
    <col min="767" max="767" width="47.875" style="180" customWidth="1"/>
    <col min="768" max="768" width="11.375" style="180" customWidth="1"/>
    <col min="769" max="769" width="9.375" style="180" customWidth="1"/>
    <col min="770" max="770" width="9.25" style="180" customWidth="1"/>
    <col min="771" max="771" width="10.25" style="180" customWidth="1"/>
    <col min="772" max="772" width="9.25" style="180" customWidth="1"/>
    <col min="773" max="773" width="10.25" style="180" customWidth="1"/>
    <col min="774" max="774" width="0.875" style="180" customWidth="1"/>
    <col min="775" max="777" width="8.5" style="180" customWidth="1"/>
    <col min="778" max="778" width="8" style="180" customWidth="1"/>
    <col min="779" max="1022" width="9" style="180"/>
    <col min="1023" max="1023" width="47.875" style="180" customWidth="1"/>
    <col min="1024" max="1024" width="11.375" style="180" customWidth="1"/>
    <col min="1025" max="1025" width="9.375" style="180" customWidth="1"/>
    <col min="1026" max="1026" width="9.25" style="180" customWidth="1"/>
    <col min="1027" max="1027" width="10.25" style="180" customWidth="1"/>
    <col min="1028" max="1028" width="9.25" style="180" customWidth="1"/>
    <col min="1029" max="1029" width="10.25" style="180" customWidth="1"/>
    <col min="1030" max="1030" width="0.875" style="180" customWidth="1"/>
    <col min="1031" max="1033" width="8.5" style="180" customWidth="1"/>
    <col min="1034" max="1034" width="8" style="180" customWidth="1"/>
    <col min="1035" max="1278" width="9" style="180"/>
    <col min="1279" max="1279" width="47.875" style="180" customWidth="1"/>
    <col min="1280" max="1280" width="11.375" style="180" customWidth="1"/>
    <col min="1281" max="1281" width="9.375" style="180" customWidth="1"/>
    <col min="1282" max="1282" width="9.25" style="180" customWidth="1"/>
    <col min="1283" max="1283" width="10.25" style="180" customWidth="1"/>
    <col min="1284" max="1284" width="9.25" style="180" customWidth="1"/>
    <col min="1285" max="1285" width="10.25" style="180" customWidth="1"/>
    <col min="1286" max="1286" width="0.875" style="180" customWidth="1"/>
    <col min="1287" max="1289" width="8.5" style="180" customWidth="1"/>
    <col min="1290" max="1290" width="8" style="180" customWidth="1"/>
    <col min="1291" max="1534" width="9" style="180"/>
    <col min="1535" max="1535" width="47.875" style="180" customWidth="1"/>
    <col min="1536" max="1536" width="11.375" style="180" customWidth="1"/>
    <col min="1537" max="1537" width="9.375" style="180" customWidth="1"/>
    <col min="1538" max="1538" width="9.25" style="180" customWidth="1"/>
    <col min="1539" max="1539" width="10.25" style="180" customWidth="1"/>
    <col min="1540" max="1540" width="9.25" style="180" customWidth="1"/>
    <col min="1541" max="1541" width="10.25" style="180" customWidth="1"/>
    <col min="1542" max="1542" width="0.875" style="180" customWidth="1"/>
    <col min="1543" max="1545" width="8.5" style="180" customWidth="1"/>
    <col min="1546" max="1546" width="8" style="180" customWidth="1"/>
    <col min="1547" max="1790" width="9" style="180"/>
    <col min="1791" max="1791" width="47.875" style="180" customWidth="1"/>
    <col min="1792" max="1792" width="11.375" style="180" customWidth="1"/>
    <col min="1793" max="1793" width="9.375" style="180" customWidth="1"/>
    <col min="1794" max="1794" width="9.25" style="180" customWidth="1"/>
    <col min="1795" max="1795" width="10.25" style="180" customWidth="1"/>
    <col min="1796" max="1796" width="9.25" style="180" customWidth="1"/>
    <col min="1797" max="1797" width="10.25" style="180" customWidth="1"/>
    <col min="1798" max="1798" width="0.875" style="180" customWidth="1"/>
    <col min="1799" max="1801" width="8.5" style="180" customWidth="1"/>
    <col min="1802" max="1802" width="8" style="180" customWidth="1"/>
    <col min="1803" max="2046" width="9" style="180"/>
    <col min="2047" max="2047" width="47.875" style="180" customWidth="1"/>
    <col min="2048" max="2048" width="11.375" style="180" customWidth="1"/>
    <col min="2049" max="2049" width="9.375" style="180" customWidth="1"/>
    <col min="2050" max="2050" width="9.25" style="180" customWidth="1"/>
    <col min="2051" max="2051" width="10.25" style="180" customWidth="1"/>
    <col min="2052" max="2052" width="9.25" style="180" customWidth="1"/>
    <col min="2053" max="2053" width="10.25" style="180" customWidth="1"/>
    <col min="2054" max="2054" width="0.875" style="180" customWidth="1"/>
    <col min="2055" max="2057" width="8.5" style="180" customWidth="1"/>
    <col min="2058" max="2058" width="8" style="180" customWidth="1"/>
    <col min="2059" max="2302" width="9" style="180"/>
    <col min="2303" max="2303" width="47.875" style="180" customWidth="1"/>
    <col min="2304" max="2304" width="11.375" style="180" customWidth="1"/>
    <col min="2305" max="2305" width="9.375" style="180" customWidth="1"/>
    <col min="2306" max="2306" width="9.25" style="180" customWidth="1"/>
    <col min="2307" max="2307" width="10.25" style="180" customWidth="1"/>
    <col min="2308" max="2308" width="9.25" style="180" customWidth="1"/>
    <col min="2309" max="2309" width="10.25" style="180" customWidth="1"/>
    <col min="2310" max="2310" width="0.875" style="180" customWidth="1"/>
    <col min="2311" max="2313" width="8.5" style="180" customWidth="1"/>
    <col min="2314" max="2314" width="8" style="180" customWidth="1"/>
    <col min="2315" max="2558" width="9" style="180"/>
    <col min="2559" max="2559" width="47.875" style="180" customWidth="1"/>
    <col min="2560" max="2560" width="11.375" style="180" customWidth="1"/>
    <col min="2561" max="2561" width="9.375" style="180" customWidth="1"/>
    <col min="2562" max="2562" width="9.25" style="180" customWidth="1"/>
    <col min="2563" max="2563" width="10.25" style="180" customWidth="1"/>
    <col min="2564" max="2564" width="9.25" style="180" customWidth="1"/>
    <col min="2565" max="2565" width="10.25" style="180" customWidth="1"/>
    <col min="2566" max="2566" width="0.875" style="180" customWidth="1"/>
    <col min="2567" max="2569" width="8.5" style="180" customWidth="1"/>
    <col min="2570" max="2570" width="8" style="180" customWidth="1"/>
    <col min="2571" max="2814" width="9" style="180"/>
    <col min="2815" max="2815" width="47.875" style="180" customWidth="1"/>
    <col min="2816" max="2816" width="11.375" style="180" customWidth="1"/>
    <col min="2817" max="2817" width="9.375" style="180" customWidth="1"/>
    <col min="2818" max="2818" width="9.25" style="180" customWidth="1"/>
    <col min="2819" max="2819" width="10.25" style="180" customWidth="1"/>
    <col min="2820" max="2820" width="9.25" style="180" customWidth="1"/>
    <col min="2821" max="2821" width="10.25" style="180" customWidth="1"/>
    <col min="2822" max="2822" width="0.875" style="180" customWidth="1"/>
    <col min="2823" max="2825" width="8.5" style="180" customWidth="1"/>
    <col min="2826" max="2826" width="8" style="180" customWidth="1"/>
    <col min="2827" max="3070" width="9" style="180"/>
    <col min="3071" max="3071" width="47.875" style="180" customWidth="1"/>
    <col min="3072" max="3072" width="11.375" style="180" customWidth="1"/>
    <col min="3073" max="3073" width="9.375" style="180" customWidth="1"/>
    <col min="3074" max="3074" width="9.25" style="180" customWidth="1"/>
    <col min="3075" max="3075" width="10.25" style="180" customWidth="1"/>
    <col min="3076" max="3076" width="9.25" style="180" customWidth="1"/>
    <col min="3077" max="3077" width="10.25" style="180" customWidth="1"/>
    <col min="3078" max="3078" width="0.875" style="180" customWidth="1"/>
    <col min="3079" max="3081" width="8.5" style="180" customWidth="1"/>
    <col min="3082" max="3082" width="8" style="180" customWidth="1"/>
    <col min="3083" max="3326" width="9" style="180"/>
    <col min="3327" max="3327" width="47.875" style="180" customWidth="1"/>
    <col min="3328" max="3328" width="11.375" style="180" customWidth="1"/>
    <col min="3329" max="3329" width="9.375" style="180" customWidth="1"/>
    <col min="3330" max="3330" width="9.25" style="180" customWidth="1"/>
    <col min="3331" max="3331" width="10.25" style="180" customWidth="1"/>
    <col min="3332" max="3332" width="9.25" style="180" customWidth="1"/>
    <col min="3333" max="3333" width="10.25" style="180" customWidth="1"/>
    <col min="3334" max="3334" width="0.875" style="180" customWidth="1"/>
    <col min="3335" max="3337" width="8.5" style="180" customWidth="1"/>
    <col min="3338" max="3338" width="8" style="180" customWidth="1"/>
    <col min="3339" max="3582" width="9" style="180"/>
    <col min="3583" max="3583" width="47.875" style="180" customWidth="1"/>
    <col min="3584" max="3584" width="11.375" style="180" customWidth="1"/>
    <col min="3585" max="3585" width="9.375" style="180" customWidth="1"/>
    <col min="3586" max="3586" width="9.25" style="180" customWidth="1"/>
    <col min="3587" max="3587" width="10.25" style="180" customWidth="1"/>
    <col min="3588" max="3588" width="9.25" style="180" customWidth="1"/>
    <col min="3589" max="3589" width="10.25" style="180" customWidth="1"/>
    <col min="3590" max="3590" width="0.875" style="180" customWidth="1"/>
    <col min="3591" max="3593" width="8.5" style="180" customWidth="1"/>
    <col min="3594" max="3594" width="8" style="180" customWidth="1"/>
    <col min="3595" max="3838" width="9" style="180"/>
    <col min="3839" max="3839" width="47.875" style="180" customWidth="1"/>
    <col min="3840" max="3840" width="11.375" style="180" customWidth="1"/>
    <col min="3841" max="3841" width="9.375" style="180" customWidth="1"/>
    <col min="3842" max="3842" width="9.25" style="180" customWidth="1"/>
    <col min="3843" max="3843" width="10.25" style="180" customWidth="1"/>
    <col min="3844" max="3844" width="9.25" style="180" customWidth="1"/>
    <col min="3845" max="3845" width="10.25" style="180" customWidth="1"/>
    <col min="3846" max="3846" width="0.875" style="180" customWidth="1"/>
    <col min="3847" max="3849" width="8.5" style="180" customWidth="1"/>
    <col min="3850" max="3850" width="8" style="180" customWidth="1"/>
    <col min="3851" max="4094" width="9" style="180"/>
    <col min="4095" max="4095" width="47.875" style="180" customWidth="1"/>
    <col min="4096" max="4096" width="11.375" style="180" customWidth="1"/>
    <col min="4097" max="4097" width="9.375" style="180" customWidth="1"/>
    <col min="4098" max="4098" width="9.25" style="180" customWidth="1"/>
    <col min="4099" max="4099" width="10.25" style="180" customWidth="1"/>
    <col min="4100" max="4100" width="9.25" style="180" customWidth="1"/>
    <col min="4101" max="4101" width="10.25" style="180" customWidth="1"/>
    <col min="4102" max="4102" width="0.875" style="180" customWidth="1"/>
    <col min="4103" max="4105" width="8.5" style="180" customWidth="1"/>
    <col min="4106" max="4106" width="8" style="180" customWidth="1"/>
    <col min="4107" max="4350" width="9" style="180"/>
    <col min="4351" max="4351" width="47.875" style="180" customWidth="1"/>
    <col min="4352" max="4352" width="11.375" style="180" customWidth="1"/>
    <col min="4353" max="4353" width="9.375" style="180" customWidth="1"/>
    <col min="4354" max="4354" width="9.25" style="180" customWidth="1"/>
    <col min="4355" max="4355" width="10.25" style="180" customWidth="1"/>
    <col min="4356" max="4356" width="9.25" style="180" customWidth="1"/>
    <col min="4357" max="4357" width="10.25" style="180" customWidth="1"/>
    <col min="4358" max="4358" width="0.875" style="180" customWidth="1"/>
    <col min="4359" max="4361" width="8.5" style="180" customWidth="1"/>
    <col min="4362" max="4362" width="8" style="180" customWidth="1"/>
    <col min="4363" max="4606" width="9" style="180"/>
    <col min="4607" max="4607" width="47.875" style="180" customWidth="1"/>
    <col min="4608" max="4608" width="11.375" style="180" customWidth="1"/>
    <col min="4609" max="4609" width="9.375" style="180" customWidth="1"/>
    <col min="4610" max="4610" width="9.25" style="180" customWidth="1"/>
    <col min="4611" max="4611" width="10.25" style="180" customWidth="1"/>
    <col min="4612" max="4612" width="9.25" style="180" customWidth="1"/>
    <col min="4613" max="4613" width="10.25" style="180" customWidth="1"/>
    <col min="4614" max="4614" width="0.875" style="180" customWidth="1"/>
    <col min="4615" max="4617" width="8.5" style="180" customWidth="1"/>
    <col min="4618" max="4618" width="8" style="180" customWidth="1"/>
    <col min="4619" max="4862" width="9" style="180"/>
    <col min="4863" max="4863" width="47.875" style="180" customWidth="1"/>
    <col min="4864" max="4864" width="11.375" style="180" customWidth="1"/>
    <col min="4865" max="4865" width="9.375" style="180" customWidth="1"/>
    <col min="4866" max="4866" width="9.25" style="180" customWidth="1"/>
    <col min="4867" max="4867" width="10.25" style="180" customWidth="1"/>
    <col min="4868" max="4868" width="9.25" style="180" customWidth="1"/>
    <col min="4869" max="4869" width="10.25" style="180" customWidth="1"/>
    <col min="4870" max="4870" width="0.875" style="180" customWidth="1"/>
    <col min="4871" max="4873" width="8.5" style="180" customWidth="1"/>
    <col min="4874" max="4874" width="8" style="180" customWidth="1"/>
    <col min="4875" max="5118" width="9" style="180"/>
    <col min="5119" max="5119" width="47.875" style="180" customWidth="1"/>
    <col min="5120" max="5120" width="11.375" style="180" customWidth="1"/>
    <col min="5121" max="5121" width="9.375" style="180" customWidth="1"/>
    <col min="5122" max="5122" width="9.25" style="180" customWidth="1"/>
    <col min="5123" max="5123" width="10.25" style="180" customWidth="1"/>
    <col min="5124" max="5124" width="9.25" style="180" customWidth="1"/>
    <col min="5125" max="5125" width="10.25" style="180" customWidth="1"/>
    <col min="5126" max="5126" width="0.875" style="180" customWidth="1"/>
    <col min="5127" max="5129" width="8.5" style="180" customWidth="1"/>
    <col min="5130" max="5130" width="8" style="180" customWidth="1"/>
    <col min="5131" max="5374" width="9" style="180"/>
    <col min="5375" max="5375" width="47.875" style="180" customWidth="1"/>
    <col min="5376" max="5376" width="11.375" style="180" customWidth="1"/>
    <col min="5377" max="5377" width="9.375" style="180" customWidth="1"/>
    <col min="5378" max="5378" width="9.25" style="180" customWidth="1"/>
    <col min="5379" max="5379" width="10.25" style="180" customWidth="1"/>
    <col min="5380" max="5380" width="9.25" style="180" customWidth="1"/>
    <col min="5381" max="5381" width="10.25" style="180" customWidth="1"/>
    <col min="5382" max="5382" width="0.875" style="180" customWidth="1"/>
    <col min="5383" max="5385" width="8.5" style="180" customWidth="1"/>
    <col min="5386" max="5386" width="8" style="180" customWidth="1"/>
    <col min="5387" max="5630" width="9" style="180"/>
    <col min="5631" max="5631" width="47.875" style="180" customWidth="1"/>
    <col min="5632" max="5632" width="11.375" style="180" customWidth="1"/>
    <col min="5633" max="5633" width="9.375" style="180" customWidth="1"/>
    <col min="5634" max="5634" width="9.25" style="180" customWidth="1"/>
    <col min="5635" max="5635" width="10.25" style="180" customWidth="1"/>
    <col min="5636" max="5636" width="9.25" style="180" customWidth="1"/>
    <col min="5637" max="5637" width="10.25" style="180" customWidth="1"/>
    <col min="5638" max="5638" width="0.875" style="180" customWidth="1"/>
    <col min="5639" max="5641" width="8.5" style="180" customWidth="1"/>
    <col min="5642" max="5642" width="8" style="180" customWidth="1"/>
    <col min="5643" max="5886" width="9" style="180"/>
    <col min="5887" max="5887" width="47.875" style="180" customWidth="1"/>
    <col min="5888" max="5888" width="11.375" style="180" customWidth="1"/>
    <col min="5889" max="5889" width="9.375" style="180" customWidth="1"/>
    <col min="5890" max="5890" width="9.25" style="180" customWidth="1"/>
    <col min="5891" max="5891" width="10.25" style="180" customWidth="1"/>
    <col min="5892" max="5892" width="9.25" style="180" customWidth="1"/>
    <col min="5893" max="5893" width="10.25" style="180" customWidth="1"/>
    <col min="5894" max="5894" width="0.875" style="180" customWidth="1"/>
    <col min="5895" max="5897" width="8.5" style="180" customWidth="1"/>
    <col min="5898" max="5898" width="8" style="180" customWidth="1"/>
    <col min="5899" max="6142" width="9" style="180"/>
    <col min="6143" max="6143" width="47.875" style="180" customWidth="1"/>
    <col min="6144" max="6144" width="11.375" style="180" customWidth="1"/>
    <col min="6145" max="6145" width="9.375" style="180" customWidth="1"/>
    <col min="6146" max="6146" width="9.25" style="180" customWidth="1"/>
    <col min="6147" max="6147" width="10.25" style="180" customWidth="1"/>
    <col min="6148" max="6148" width="9.25" style="180" customWidth="1"/>
    <col min="6149" max="6149" width="10.25" style="180" customWidth="1"/>
    <col min="6150" max="6150" width="0.875" style="180" customWidth="1"/>
    <col min="6151" max="6153" width="8.5" style="180" customWidth="1"/>
    <col min="6154" max="6154" width="8" style="180" customWidth="1"/>
    <col min="6155" max="6398" width="9" style="180"/>
    <col min="6399" max="6399" width="47.875" style="180" customWidth="1"/>
    <col min="6400" max="6400" width="11.375" style="180" customWidth="1"/>
    <col min="6401" max="6401" width="9.375" style="180" customWidth="1"/>
    <col min="6402" max="6402" width="9.25" style="180" customWidth="1"/>
    <col min="6403" max="6403" width="10.25" style="180" customWidth="1"/>
    <col min="6404" max="6404" width="9.25" style="180" customWidth="1"/>
    <col min="6405" max="6405" width="10.25" style="180" customWidth="1"/>
    <col min="6406" max="6406" width="0.875" style="180" customWidth="1"/>
    <col min="6407" max="6409" width="8.5" style="180" customWidth="1"/>
    <col min="6410" max="6410" width="8" style="180" customWidth="1"/>
    <col min="6411" max="6654" width="9" style="180"/>
    <col min="6655" max="6655" width="47.875" style="180" customWidth="1"/>
    <col min="6656" max="6656" width="11.375" style="180" customWidth="1"/>
    <col min="6657" max="6657" width="9.375" style="180" customWidth="1"/>
    <col min="6658" max="6658" width="9.25" style="180" customWidth="1"/>
    <col min="6659" max="6659" width="10.25" style="180" customWidth="1"/>
    <col min="6660" max="6660" width="9.25" style="180" customWidth="1"/>
    <col min="6661" max="6661" width="10.25" style="180" customWidth="1"/>
    <col min="6662" max="6662" width="0.875" style="180" customWidth="1"/>
    <col min="6663" max="6665" width="8.5" style="180" customWidth="1"/>
    <col min="6666" max="6666" width="8" style="180" customWidth="1"/>
    <col min="6667" max="6910" width="9" style="180"/>
    <col min="6911" max="6911" width="47.875" style="180" customWidth="1"/>
    <col min="6912" max="6912" width="11.375" style="180" customWidth="1"/>
    <col min="6913" max="6913" width="9.375" style="180" customWidth="1"/>
    <col min="6914" max="6914" width="9.25" style="180" customWidth="1"/>
    <col min="6915" max="6915" width="10.25" style="180" customWidth="1"/>
    <col min="6916" max="6916" width="9.25" style="180" customWidth="1"/>
    <col min="6917" max="6917" width="10.25" style="180" customWidth="1"/>
    <col min="6918" max="6918" width="0.875" style="180" customWidth="1"/>
    <col min="6919" max="6921" width="8.5" style="180" customWidth="1"/>
    <col min="6922" max="6922" width="8" style="180" customWidth="1"/>
    <col min="6923" max="7166" width="9" style="180"/>
    <col min="7167" max="7167" width="47.875" style="180" customWidth="1"/>
    <col min="7168" max="7168" width="11.375" style="180" customWidth="1"/>
    <col min="7169" max="7169" width="9.375" style="180" customWidth="1"/>
    <col min="7170" max="7170" width="9.25" style="180" customWidth="1"/>
    <col min="7171" max="7171" width="10.25" style="180" customWidth="1"/>
    <col min="7172" max="7172" width="9.25" style="180" customWidth="1"/>
    <col min="7173" max="7173" width="10.25" style="180" customWidth="1"/>
    <col min="7174" max="7174" width="0.875" style="180" customWidth="1"/>
    <col min="7175" max="7177" width="8.5" style="180" customWidth="1"/>
    <col min="7178" max="7178" width="8" style="180" customWidth="1"/>
    <col min="7179" max="7422" width="9" style="180"/>
    <col min="7423" max="7423" width="47.875" style="180" customWidth="1"/>
    <col min="7424" max="7424" width="11.375" style="180" customWidth="1"/>
    <col min="7425" max="7425" width="9.375" style="180" customWidth="1"/>
    <col min="7426" max="7426" width="9.25" style="180" customWidth="1"/>
    <col min="7427" max="7427" width="10.25" style="180" customWidth="1"/>
    <col min="7428" max="7428" width="9.25" style="180" customWidth="1"/>
    <col min="7429" max="7429" width="10.25" style="180" customWidth="1"/>
    <col min="7430" max="7430" width="0.875" style="180" customWidth="1"/>
    <col min="7431" max="7433" width="8.5" style="180" customWidth="1"/>
    <col min="7434" max="7434" width="8" style="180" customWidth="1"/>
    <col min="7435" max="7678" width="9" style="180"/>
    <col min="7679" max="7679" width="47.875" style="180" customWidth="1"/>
    <col min="7680" max="7680" width="11.375" style="180" customWidth="1"/>
    <col min="7681" max="7681" width="9.375" style="180" customWidth="1"/>
    <col min="7682" max="7682" width="9.25" style="180" customWidth="1"/>
    <col min="7683" max="7683" width="10.25" style="180" customWidth="1"/>
    <col min="7684" max="7684" width="9.25" style="180" customWidth="1"/>
    <col min="7685" max="7685" width="10.25" style="180" customWidth="1"/>
    <col min="7686" max="7686" width="0.875" style="180" customWidth="1"/>
    <col min="7687" max="7689" width="8.5" style="180" customWidth="1"/>
    <col min="7690" max="7690" width="8" style="180" customWidth="1"/>
    <col min="7691" max="7934" width="9" style="180"/>
    <col min="7935" max="7935" width="47.875" style="180" customWidth="1"/>
    <col min="7936" max="7936" width="11.375" style="180" customWidth="1"/>
    <col min="7937" max="7937" width="9.375" style="180" customWidth="1"/>
    <col min="7938" max="7938" width="9.25" style="180" customWidth="1"/>
    <col min="7939" max="7939" width="10.25" style="180" customWidth="1"/>
    <col min="7940" max="7940" width="9.25" style="180" customWidth="1"/>
    <col min="7941" max="7941" width="10.25" style="180" customWidth="1"/>
    <col min="7942" max="7942" width="0.875" style="180" customWidth="1"/>
    <col min="7943" max="7945" width="8.5" style="180" customWidth="1"/>
    <col min="7946" max="7946" width="8" style="180" customWidth="1"/>
    <col min="7947" max="8190" width="9" style="180"/>
    <col min="8191" max="8191" width="47.875" style="180" customWidth="1"/>
    <col min="8192" max="8192" width="11.375" style="180" customWidth="1"/>
    <col min="8193" max="8193" width="9.375" style="180" customWidth="1"/>
    <col min="8194" max="8194" width="9.25" style="180" customWidth="1"/>
    <col min="8195" max="8195" width="10.25" style="180" customWidth="1"/>
    <col min="8196" max="8196" width="9.25" style="180" customWidth="1"/>
    <col min="8197" max="8197" width="10.25" style="180" customWidth="1"/>
    <col min="8198" max="8198" width="0.875" style="180" customWidth="1"/>
    <col min="8199" max="8201" width="8.5" style="180" customWidth="1"/>
    <col min="8202" max="8202" width="8" style="180" customWidth="1"/>
    <col min="8203" max="8446" width="9" style="180"/>
    <col min="8447" max="8447" width="47.875" style="180" customWidth="1"/>
    <col min="8448" max="8448" width="11.375" style="180" customWidth="1"/>
    <col min="8449" max="8449" width="9.375" style="180" customWidth="1"/>
    <col min="8450" max="8450" width="9.25" style="180" customWidth="1"/>
    <col min="8451" max="8451" width="10.25" style="180" customWidth="1"/>
    <col min="8452" max="8452" width="9.25" style="180" customWidth="1"/>
    <col min="8453" max="8453" width="10.25" style="180" customWidth="1"/>
    <col min="8454" max="8454" width="0.875" style="180" customWidth="1"/>
    <col min="8455" max="8457" width="8.5" style="180" customWidth="1"/>
    <col min="8458" max="8458" width="8" style="180" customWidth="1"/>
    <col min="8459" max="8702" width="9" style="180"/>
    <col min="8703" max="8703" width="47.875" style="180" customWidth="1"/>
    <col min="8704" max="8704" width="11.375" style="180" customWidth="1"/>
    <col min="8705" max="8705" width="9.375" style="180" customWidth="1"/>
    <col min="8706" max="8706" width="9.25" style="180" customWidth="1"/>
    <col min="8707" max="8707" width="10.25" style="180" customWidth="1"/>
    <col min="8708" max="8708" width="9.25" style="180" customWidth="1"/>
    <col min="8709" max="8709" width="10.25" style="180" customWidth="1"/>
    <col min="8710" max="8710" width="0.875" style="180" customWidth="1"/>
    <col min="8711" max="8713" width="8.5" style="180" customWidth="1"/>
    <col min="8714" max="8714" width="8" style="180" customWidth="1"/>
    <col min="8715" max="8958" width="9" style="180"/>
    <col min="8959" max="8959" width="47.875" style="180" customWidth="1"/>
    <col min="8960" max="8960" width="11.375" style="180" customWidth="1"/>
    <col min="8961" max="8961" width="9.375" style="180" customWidth="1"/>
    <col min="8962" max="8962" width="9.25" style="180" customWidth="1"/>
    <col min="8963" max="8963" width="10.25" style="180" customWidth="1"/>
    <col min="8964" max="8964" width="9.25" style="180" customWidth="1"/>
    <col min="8965" max="8965" width="10.25" style="180" customWidth="1"/>
    <col min="8966" max="8966" width="0.875" style="180" customWidth="1"/>
    <col min="8967" max="8969" width="8.5" style="180" customWidth="1"/>
    <col min="8970" max="8970" width="8" style="180" customWidth="1"/>
    <col min="8971" max="9214" width="9" style="180"/>
    <col min="9215" max="9215" width="47.875" style="180" customWidth="1"/>
    <col min="9216" max="9216" width="11.375" style="180" customWidth="1"/>
    <col min="9217" max="9217" width="9.375" style="180" customWidth="1"/>
    <col min="9218" max="9218" width="9.25" style="180" customWidth="1"/>
    <col min="9219" max="9219" width="10.25" style="180" customWidth="1"/>
    <col min="9220" max="9220" width="9.25" style="180" customWidth="1"/>
    <col min="9221" max="9221" width="10.25" style="180" customWidth="1"/>
    <col min="9222" max="9222" width="0.875" style="180" customWidth="1"/>
    <col min="9223" max="9225" width="8.5" style="180" customWidth="1"/>
    <col min="9226" max="9226" width="8" style="180" customWidth="1"/>
    <col min="9227" max="9470" width="9" style="180"/>
    <col min="9471" max="9471" width="47.875" style="180" customWidth="1"/>
    <col min="9472" max="9472" width="11.375" style="180" customWidth="1"/>
    <col min="9473" max="9473" width="9.375" style="180" customWidth="1"/>
    <col min="9474" max="9474" width="9.25" style="180" customWidth="1"/>
    <col min="9475" max="9475" width="10.25" style="180" customWidth="1"/>
    <col min="9476" max="9476" width="9.25" style="180" customWidth="1"/>
    <col min="9477" max="9477" width="10.25" style="180" customWidth="1"/>
    <col min="9478" max="9478" width="0.875" style="180" customWidth="1"/>
    <col min="9479" max="9481" width="8.5" style="180" customWidth="1"/>
    <col min="9482" max="9482" width="8" style="180" customWidth="1"/>
    <col min="9483" max="9726" width="9" style="180"/>
    <col min="9727" max="9727" width="47.875" style="180" customWidth="1"/>
    <col min="9728" max="9728" width="11.375" style="180" customWidth="1"/>
    <col min="9729" max="9729" width="9.375" style="180" customWidth="1"/>
    <col min="9730" max="9730" width="9.25" style="180" customWidth="1"/>
    <col min="9731" max="9731" width="10.25" style="180" customWidth="1"/>
    <col min="9732" max="9732" width="9.25" style="180" customWidth="1"/>
    <col min="9733" max="9733" width="10.25" style="180" customWidth="1"/>
    <col min="9734" max="9734" width="0.875" style="180" customWidth="1"/>
    <col min="9735" max="9737" width="8.5" style="180" customWidth="1"/>
    <col min="9738" max="9738" width="8" style="180" customWidth="1"/>
    <col min="9739" max="9982" width="9" style="180"/>
    <col min="9983" max="9983" width="47.875" style="180" customWidth="1"/>
    <col min="9984" max="9984" width="11.375" style="180" customWidth="1"/>
    <col min="9985" max="9985" width="9.375" style="180" customWidth="1"/>
    <col min="9986" max="9986" width="9.25" style="180" customWidth="1"/>
    <col min="9987" max="9987" width="10.25" style="180" customWidth="1"/>
    <col min="9988" max="9988" width="9.25" style="180" customWidth="1"/>
    <col min="9989" max="9989" width="10.25" style="180" customWidth="1"/>
    <col min="9990" max="9990" width="0.875" style="180" customWidth="1"/>
    <col min="9991" max="9993" width="8.5" style="180" customWidth="1"/>
    <col min="9994" max="9994" width="8" style="180" customWidth="1"/>
    <col min="9995" max="10238" width="9" style="180"/>
    <col min="10239" max="10239" width="47.875" style="180" customWidth="1"/>
    <col min="10240" max="10240" width="11.375" style="180" customWidth="1"/>
    <col min="10241" max="10241" width="9.375" style="180" customWidth="1"/>
    <col min="10242" max="10242" width="9.25" style="180" customWidth="1"/>
    <col min="10243" max="10243" width="10.25" style="180" customWidth="1"/>
    <col min="10244" max="10244" width="9.25" style="180" customWidth="1"/>
    <col min="10245" max="10245" width="10.25" style="180" customWidth="1"/>
    <col min="10246" max="10246" width="0.875" style="180" customWidth="1"/>
    <col min="10247" max="10249" width="8.5" style="180" customWidth="1"/>
    <col min="10250" max="10250" width="8" style="180" customWidth="1"/>
    <col min="10251" max="10494" width="9" style="180"/>
    <col min="10495" max="10495" width="47.875" style="180" customWidth="1"/>
    <col min="10496" max="10496" width="11.375" style="180" customWidth="1"/>
    <col min="10497" max="10497" width="9.375" style="180" customWidth="1"/>
    <col min="10498" max="10498" width="9.25" style="180" customWidth="1"/>
    <col min="10499" max="10499" width="10.25" style="180" customWidth="1"/>
    <col min="10500" max="10500" width="9.25" style="180" customWidth="1"/>
    <col min="10501" max="10501" width="10.25" style="180" customWidth="1"/>
    <col min="10502" max="10502" width="0.875" style="180" customWidth="1"/>
    <col min="10503" max="10505" width="8.5" style="180" customWidth="1"/>
    <col min="10506" max="10506" width="8" style="180" customWidth="1"/>
    <col min="10507" max="10750" width="9" style="180"/>
    <col min="10751" max="10751" width="47.875" style="180" customWidth="1"/>
    <col min="10752" max="10752" width="11.375" style="180" customWidth="1"/>
    <col min="10753" max="10753" width="9.375" style="180" customWidth="1"/>
    <col min="10754" max="10754" width="9.25" style="180" customWidth="1"/>
    <col min="10755" max="10755" width="10.25" style="180" customWidth="1"/>
    <col min="10756" max="10756" width="9.25" style="180" customWidth="1"/>
    <col min="10757" max="10757" width="10.25" style="180" customWidth="1"/>
    <col min="10758" max="10758" width="0.875" style="180" customWidth="1"/>
    <col min="10759" max="10761" width="8.5" style="180" customWidth="1"/>
    <col min="10762" max="10762" width="8" style="180" customWidth="1"/>
    <col min="10763" max="11006" width="9" style="180"/>
    <col min="11007" max="11007" width="47.875" style="180" customWidth="1"/>
    <col min="11008" max="11008" width="11.375" style="180" customWidth="1"/>
    <col min="11009" max="11009" width="9.375" style="180" customWidth="1"/>
    <col min="11010" max="11010" width="9.25" style="180" customWidth="1"/>
    <col min="11011" max="11011" width="10.25" style="180" customWidth="1"/>
    <col min="11012" max="11012" width="9.25" style="180" customWidth="1"/>
    <col min="11013" max="11013" width="10.25" style="180" customWidth="1"/>
    <col min="11014" max="11014" width="0.875" style="180" customWidth="1"/>
    <col min="11015" max="11017" width="8.5" style="180" customWidth="1"/>
    <col min="11018" max="11018" width="8" style="180" customWidth="1"/>
    <col min="11019" max="11262" width="9" style="180"/>
    <col min="11263" max="11263" width="47.875" style="180" customWidth="1"/>
    <col min="11264" max="11264" width="11.375" style="180" customWidth="1"/>
    <col min="11265" max="11265" width="9.375" style="180" customWidth="1"/>
    <col min="11266" max="11266" width="9.25" style="180" customWidth="1"/>
    <col min="11267" max="11267" width="10.25" style="180" customWidth="1"/>
    <col min="11268" max="11268" width="9.25" style="180" customWidth="1"/>
    <col min="11269" max="11269" width="10.25" style="180" customWidth="1"/>
    <col min="11270" max="11270" width="0.875" style="180" customWidth="1"/>
    <col min="11271" max="11273" width="8.5" style="180" customWidth="1"/>
    <col min="11274" max="11274" width="8" style="180" customWidth="1"/>
    <col min="11275" max="11518" width="9" style="180"/>
    <col min="11519" max="11519" width="47.875" style="180" customWidth="1"/>
    <col min="11520" max="11520" width="11.375" style="180" customWidth="1"/>
    <col min="11521" max="11521" width="9.375" style="180" customWidth="1"/>
    <col min="11522" max="11522" width="9.25" style="180" customWidth="1"/>
    <col min="11523" max="11523" width="10.25" style="180" customWidth="1"/>
    <col min="11524" max="11524" width="9.25" style="180" customWidth="1"/>
    <col min="11525" max="11525" width="10.25" style="180" customWidth="1"/>
    <col min="11526" max="11526" width="0.875" style="180" customWidth="1"/>
    <col min="11527" max="11529" width="8.5" style="180" customWidth="1"/>
    <col min="11530" max="11530" width="8" style="180" customWidth="1"/>
    <col min="11531" max="11774" width="9" style="180"/>
    <col min="11775" max="11775" width="47.875" style="180" customWidth="1"/>
    <col min="11776" max="11776" width="11.375" style="180" customWidth="1"/>
    <col min="11777" max="11777" width="9.375" style="180" customWidth="1"/>
    <col min="11778" max="11778" width="9.25" style="180" customWidth="1"/>
    <col min="11779" max="11779" width="10.25" style="180" customWidth="1"/>
    <col min="11780" max="11780" width="9.25" style="180" customWidth="1"/>
    <col min="11781" max="11781" width="10.25" style="180" customWidth="1"/>
    <col min="11782" max="11782" width="0.875" style="180" customWidth="1"/>
    <col min="11783" max="11785" width="8.5" style="180" customWidth="1"/>
    <col min="11786" max="11786" width="8" style="180" customWidth="1"/>
    <col min="11787" max="12030" width="9" style="180"/>
    <col min="12031" max="12031" width="47.875" style="180" customWidth="1"/>
    <col min="12032" max="12032" width="11.375" style="180" customWidth="1"/>
    <col min="12033" max="12033" width="9.375" style="180" customWidth="1"/>
    <col min="12034" max="12034" width="9.25" style="180" customWidth="1"/>
    <col min="12035" max="12035" width="10.25" style="180" customWidth="1"/>
    <col min="12036" max="12036" width="9.25" style="180" customWidth="1"/>
    <col min="12037" max="12037" width="10.25" style="180" customWidth="1"/>
    <col min="12038" max="12038" width="0.875" style="180" customWidth="1"/>
    <col min="12039" max="12041" width="8.5" style="180" customWidth="1"/>
    <col min="12042" max="12042" width="8" style="180" customWidth="1"/>
    <col min="12043" max="12286" width="9" style="180"/>
    <col min="12287" max="12287" width="47.875" style="180" customWidth="1"/>
    <col min="12288" max="12288" width="11.375" style="180" customWidth="1"/>
    <col min="12289" max="12289" width="9.375" style="180" customWidth="1"/>
    <col min="12290" max="12290" width="9.25" style="180" customWidth="1"/>
    <col min="12291" max="12291" width="10.25" style="180" customWidth="1"/>
    <col min="12292" max="12292" width="9.25" style="180" customWidth="1"/>
    <col min="12293" max="12293" width="10.25" style="180" customWidth="1"/>
    <col min="12294" max="12294" width="0.875" style="180" customWidth="1"/>
    <col min="12295" max="12297" width="8.5" style="180" customWidth="1"/>
    <col min="12298" max="12298" width="8" style="180" customWidth="1"/>
    <col min="12299" max="12542" width="9" style="180"/>
    <col min="12543" max="12543" width="47.875" style="180" customWidth="1"/>
    <col min="12544" max="12544" width="11.375" style="180" customWidth="1"/>
    <col min="12545" max="12545" width="9.375" style="180" customWidth="1"/>
    <col min="12546" max="12546" width="9.25" style="180" customWidth="1"/>
    <col min="12547" max="12547" width="10.25" style="180" customWidth="1"/>
    <col min="12548" max="12548" width="9.25" style="180" customWidth="1"/>
    <col min="12549" max="12549" width="10.25" style="180" customWidth="1"/>
    <col min="12550" max="12550" width="0.875" style="180" customWidth="1"/>
    <col min="12551" max="12553" width="8.5" style="180" customWidth="1"/>
    <col min="12554" max="12554" width="8" style="180" customWidth="1"/>
    <col min="12555" max="12798" width="9" style="180"/>
    <col min="12799" max="12799" width="47.875" style="180" customWidth="1"/>
    <col min="12800" max="12800" width="11.375" style="180" customWidth="1"/>
    <col min="12801" max="12801" width="9.375" style="180" customWidth="1"/>
    <col min="12802" max="12802" width="9.25" style="180" customWidth="1"/>
    <col min="12803" max="12803" width="10.25" style="180" customWidth="1"/>
    <col min="12804" max="12804" width="9.25" style="180" customWidth="1"/>
    <col min="12805" max="12805" width="10.25" style="180" customWidth="1"/>
    <col min="12806" max="12806" width="0.875" style="180" customWidth="1"/>
    <col min="12807" max="12809" width="8.5" style="180" customWidth="1"/>
    <col min="12810" max="12810" width="8" style="180" customWidth="1"/>
    <col min="12811" max="13054" width="9" style="180"/>
    <col min="13055" max="13055" width="47.875" style="180" customWidth="1"/>
    <col min="13056" max="13056" width="11.375" style="180" customWidth="1"/>
    <col min="13057" max="13057" width="9.375" style="180" customWidth="1"/>
    <col min="13058" max="13058" width="9.25" style="180" customWidth="1"/>
    <col min="13059" max="13059" width="10.25" style="180" customWidth="1"/>
    <col min="13060" max="13060" width="9.25" style="180" customWidth="1"/>
    <col min="13061" max="13061" width="10.25" style="180" customWidth="1"/>
    <col min="13062" max="13062" width="0.875" style="180" customWidth="1"/>
    <col min="13063" max="13065" width="8.5" style="180" customWidth="1"/>
    <col min="13066" max="13066" width="8" style="180" customWidth="1"/>
    <col min="13067" max="13310" width="9" style="180"/>
    <col min="13311" max="13311" width="47.875" style="180" customWidth="1"/>
    <col min="13312" max="13312" width="11.375" style="180" customWidth="1"/>
    <col min="13313" max="13313" width="9.375" style="180" customWidth="1"/>
    <col min="13314" max="13314" width="9.25" style="180" customWidth="1"/>
    <col min="13315" max="13315" width="10.25" style="180" customWidth="1"/>
    <col min="13316" max="13316" width="9.25" style="180" customWidth="1"/>
    <col min="13317" max="13317" width="10.25" style="180" customWidth="1"/>
    <col min="13318" max="13318" width="0.875" style="180" customWidth="1"/>
    <col min="13319" max="13321" width="8.5" style="180" customWidth="1"/>
    <col min="13322" max="13322" width="8" style="180" customWidth="1"/>
    <col min="13323" max="13566" width="9" style="180"/>
    <col min="13567" max="13567" width="47.875" style="180" customWidth="1"/>
    <col min="13568" max="13568" width="11.375" style="180" customWidth="1"/>
    <col min="13569" max="13569" width="9.375" style="180" customWidth="1"/>
    <col min="13570" max="13570" width="9.25" style="180" customWidth="1"/>
    <col min="13571" max="13571" width="10.25" style="180" customWidth="1"/>
    <col min="13572" max="13572" width="9.25" style="180" customWidth="1"/>
    <col min="13573" max="13573" width="10.25" style="180" customWidth="1"/>
    <col min="13574" max="13574" width="0.875" style="180" customWidth="1"/>
    <col min="13575" max="13577" width="8.5" style="180" customWidth="1"/>
    <col min="13578" max="13578" width="8" style="180" customWidth="1"/>
    <col min="13579" max="13822" width="9" style="180"/>
    <col min="13823" max="13823" width="47.875" style="180" customWidth="1"/>
    <col min="13824" max="13824" width="11.375" style="180" customWidth="1"/>
    <col min="13825" max="13825" width="9.375" style="180" customWidth="1"/>
    <col min="13826" max="13826" width="9.25" style="180" customWidth="1"/>
    <col min="13827" max="13827" width="10.25" style="180" customWidth="1"/>
    <col min="13828" max="13828" width="9.25" style="180" customWidth="1"/>
    <col min="13829" max="13829" width="10.25" style="180" customWidth="1"/>
    <col min="13830" max="13830" width="0.875" style="180" customWidth="1"/>
    <col min="13831" max="13833" width="8.5" style="180" customWidth="1"/>
    <col min="13834" max="13834" width="8" style="180" customWidth="1"/>
    <col min="13835" max="14078" width="9" style="180"/>
    <col min="14079" max="14079" width="47.875" style="180" customWidth="1"/>
    <col min="14080" max="14080" width="11.375" style="180" customWidth="1"/>
    <col min="14081" max="14081" width="9.375" style="180" customWidth="1"/>
    <col min="14082" max="14082" width="9.25" style="180" customWidth="1"/>
    <col min="14083" max="14083" width="10.25" style="180" customWidth="1"/>
    <col min="14084" max="14084" width="9.25" style="180" customWidth="1"/>
    <col min="14085" max="14085" width="10.25" style="180" customWidth="1"/>
    <col min="14086" max="14086" width="0.875" style="180" customWidth="1"/>
    <col min="14087" max="14089" width="8.5" style="180" customWidth="1"/>
    <col min="14090" max="14090" width="8" style="180" customWidth="1"/>
    <col min="14091" max="14334" width="9" style="180"/>
    <col min="14335" max="14335" width="47.875" style="180" customWidth="1"/>
    <col min="14336" max="14336" width="11.375" style="180" customWidth="1"/>
    <col min="14337" max="14337" width="9.375" style="180" customWidth="1"/>
    <col min="14338" max="14338" width="9.25" style="180" customWidth="1"/>
    <col min="14339" max="14339" width="10.25" style="180" customWidth="1"/>
    <col min="14340" max="14340" width="9.25" style="180" customWidth="1"/>
    <col min="14341" max="14341" width="10.25" style="180" customWidth="1"/>
    <col min="14342" max="14342" width="0.875" style="180" customWidth="1"/>
    <col min="14343" max="14345" width="8.5" style="180" customWidth="1"/>
    <col min="14346" max="14346" width="8" style="180" customWidth="1"/>
    <col min="14347" max="14590" width="9" style="180"/>
    <col min="14591" max="14591" width="47.875" style="180" customWidth="1"/>
    <col min="14592" max="14592" width="11.375" style="180" customWidth="1"/>
    <col min="14593" max="14593" width="9.375" style="180" customWidth="1"/>
    <col min="14594" max="14594" width="9.25" style="180" customWidth="1"/>
    <col min="14595" max="14595" width="10.25" style="180" customWidth="1"/>
    <col min="14596" max="14596" width="9.25" style="180" customWidth="1"/>
    <col min="14597" max="14597" width="10.25" style="180" customWidth="1"/>
    <col min="14598" max="14598" width="0.875" style="180" customWidth="1"/>
    <col min="14599" max="14601" width="8.5" style="180" customWidth="1"/>
    <col min="14602" max="14602" width="8" style="180" customWidth="1"/>
    <col min="14603" max="14846" width="9" style="180"/>
    <col min="14847" max="14847" width="47.875" style="180" customWidth="1"/>
    <col min="14848" max="14848" width="11.375" style="180" customWidth="1"/>
    <col min="14849" max="14849" width="9.375" style="180" customWidth="1"/>
    <col min="14850" max="14850" width="9.25" style="180" customWidth="1"/>
    <col min="14851" max="14851" width="10.25" style="180" customWidth="1"/>
    <col min="14852" max="14852" width="9.25" style="180" customWidth="1"/>
    <col min="14853" max="14853" width="10.25" style="180" customWidth="1"/>
    <col min="14854" max="14854" width="0.875" style="180" customWidth="1"/>
    <col min="14855" max="14857" width="8.5" style="180" customWidth="1"/>
    <col min="14858" max="14858" width="8" style="180" customWidth="1"/>
    <col min="14859" max="15102" width="9" style="180"/>
    <col min="15103" max="15103" width="47.875" style="180" customWidth="1"/>
    <col min="15104" max="15104" width="11.375" style="180" customWidth="1"/>
    <col min="15105" max="15105" width="9.375" style="180" customWidth="1"/>
    <col min="15106" max="15106" width="9.25" style="180" customWidth="1"/>
    <col min="15107" max="15107" width="10.25" style="180" customWidth="1"/>
    <col min="15108" max="15108" width="9.25" style="180" customWidth="1"/>
    <col min="15109" max="15109" width="10.25" style="180" customWidth="1"/>
    <col min="15110" max="15110" width="0.875" style="180" customWidth="1"/>
    <col min="15111" max="15113" width="8.5" style="180" customWidth="1"/>
    <col min="15114" max="15114" width="8" style="180" customWidth="1"/>
    <col min="15115" max="15358" width="9" style="180"/>
    <col min="15359" max="15359" width="47.875" style="180" customWidth="1"/>
    <col min="15360" max="15360" width="11.375" style="180" customWidth="1"/>
    <col min="15361" max="15361" width="9.375" style="180" customWidth="1"/>
    <col min="15362" max="15362" width="9.25" style="180" customWidth="1"/>
    <col min="15363" max="15363" width="10.25" style="180" customWidth="1"/>
    <col min="15364" max="15364" width="9.25" style="180" customWidth="1"/>
    <col min="15365" max="15365" width="10.25" style="180" customWidth="1"/>
    <col min="15366" max="15366" width="0.875" style="180" customWidth="1"/>
    <col min="15367" max="15369" width="8.5" style="180" customWidth="1"/>
    <col min="15370" max="15370" width="8" style="180" customWidth="1"/>
    <col min="15371" max="15614" width="9" style="180"/>
    <col min="15615" max="15615" width="47.875" style="180" customWidth="1"/>
    <col min="15616" max="15616" width="11.375" style="180" customWidth="1"/>
    <col min="15617" max="15617" width="9.375" style="180" customWidth="1"/>
    <col min="15618" max="15618" width="9.25" style="180" customWidth="1"/>
    <col min="15619" max="15619" width="10.25" style="180" customWidth="1"/>
    <col min="15620" max="15620" width="9.25" style="180" customWidth="1"/>
    <col min="15621" max="15621" width="10.25" style="180" customWidth="1"/>
    <col min="15622" max="15622" width="0.875" style="180" customWidth="1"/>
    <col min="15623" max="15625" width="8.5" style="180" customWidth="1"/>
    <col min="15626" max="15626" width="8" style="180" customWidth="1"/>
    <col min="15627" max="15870" width="9" style="180"/>
    <col min="15871" max="15871" width="47.875" style="180" customWidth="1"/>
    <col min="15872" max="15872" width="11.375" style="180" customWidth="1"/>
    <col min="15873" max="15873" width="9.375" style="180" customWidth="1"/>
    <col min="15874" max="15874" width="9.25" style="180" customWidth="1"/>
    <col min="15875" max="15875" width="10.25" style="180" customWidth="1"/>
    <col min="15876" max="15876" width="9.25" style="180" customWidth="1"/>
    <col min="15877" max="15877" width="10.25" style="180" customWidth="1"/>
    <col min="15878" max="15878" width="0.875" style="180" customWidth="1"/>
    <col min="15879" max="15881" width="8.5" style="180" customWidth="1"/>
    <col min="15882" max="15882" width="8" style="180" customWidth="1"/>
    <col min="15883" max="16126" width="9" style="180"/>
    <col min="16127" max="16127" width="47.875" style="180" customWidth="1"/>
    <col min="16128" max="16128" width="11.375" style="180" customWidth="1"/>
    <col min="16129" max="16129" width="9.375" style="180" customWidth="1"/>
    <col min="16130" max="16130" width="9.25" style="180" customWidth="1"/>
    <col min="16131" max="16131" width="10.25" style="180" customWidth="1"/>
    <col min="16132" max="16132" width="9.25" style="180" customWidth="1"/>
    <col min="16133" max="16133" width="10.25" style="180" customWidth="1"/>
    <col min="16134" max="16134" width="0.875" style="180" customWidth="1"/>
    <col min="16135" max="16137" width="8.5" style="180" customWidth="1"/>
    <col min="16138" max="16138" width="8" style="180" customWidth="1"/>
    <col min="16139" max="16384" width="9" style="180"/>
  </cols>
  <sheetData>
    <row r="1" spans="1:4" s="5" customFormat="1" ht="15" customHeight="1" x14ac:dyDescent="0.2">
      <c r="A1" s="237"/>
      <c r="B1" s="237"/>
      <c r="C1" s="237"/>
      <c r="D1" s="238" t="s">
        <v>113</v>
      </c>
    </row>
    <row r="2" spans="1:4" s="5" customFormat="1" ht="30" customHeight="1" x14ac:dyDescent="0.2">
      <c r="A2" s="454" t="s">
        <v>99</v>
      </c>
      <c r="B2" s="454"/>
      <c r="C2" s="454"/>
      <c r="D2" s="454"/>
    </row>
    <row r="3" spans="1:4" s="5" customFormat="1" ht="5.0999999999999996" customHeight="1" x14ac:dyDescent="0.2">
      <c r="A3" s="134"/>
      <c r="B3" s="134"/>
      <c r="C3" s="134"/>
      <c r="D3" s="134"/>
    </row>
    <row r="4" spans="1:4" s="13" customFormat="1" ht="5.0999999999999996" customHeight="1" x14ac:dyDescent="0.2">
      <c r="A4" s="135"/>
      <c r="B4" s="135"/>
      <c r="C4" s="135"/>
      <c r="D4" s="135"/>
    </row>
    <row r="5" spans="1:4" s="137" customFormat="1" ht="20.100000000000001" customHeight="1" x14ac:dyDescent="0.3">
      <c r="A5" s="136" t="s">
        <v>154</v>
      </c>
      <c r="D5" s="138" t="s">
        <v>239</v>
      </c>
    </row>
    <row r="6" spans="1:4" s="17" customFormat="1" ht="5.0999999999999996" customHeight="1" x14ac:dyDescent="0.25">
      <c r="A6" s="228"/>
      <c r="B6" s="229"/>
      <c r="C6" s="229"/>
      <c r="D6" s="229"/>
    </row>
    <row r="7" spans="1:4" s="143" customFormat="1" ht="15" customHeight="1" x14ac:dyDescent="0.2">
      <c r="A7" s="230"/>
      <c r="B7" s="468" t="s">
        <v>107</v>
      </c>
      <c r="C7" s="469" t="s">
        <v>108</v>
      </c>
      <c r="D7" s="469"/>
    </row>
    <row r="8" spans="1:4" s="144" customFormat="1" ht="24.95" customHeight="1" x14ac:dyDescent="0.3">
      <c r="A8" s="231"/>
      <c r="B8" s="468"/>
      <c r="C8" s="232" t="s">
        <v>93</v>
      </c>
      <c r="D8" s="232" t="s">
        <v>109</v>
      </c>
    </row>
    <row r="9" spans="1:4" s="143" customFormat="1" ht="5.0999999999999996" customHeight="1" x14ac:dyDescent="0.2">
      <c r="A9" s="233"/>
      <c r="B9" s="234"/>
      <c r="C9" s="235"/>
      <c r="D9" s="236"/>
    </row>
    <row r="10" spans="1:4" s="149" customFormat="1" ht="5.0999999999999996" customHeight="1" x14ac:dyDescent="0.2">
      <c r="A10" s="148"/>
      <c r="B10" s="148"/>
      <c r="C10" s="148"/>
      <c r="D10" s="148"/>
    </row>
    <row r="11" spans="1:4" s="23" customFormat="1" ht="15" customHeight="1" x14ac:dyDescent="0.3">
      <c r="A11" s="152" t="s">
        <v>3</v>
      </c>
      <c r="B11" s="153">
        <v>43180</v>
      </c>
      <c r="C11" s="40">
        <v>24.957732125900364</v>
      </c>
      <c r="D11" s="40">
        <v>28.079764689533782</v>
      </c>
    </row>
    <row r="12" spans="1:4" s="159" customFormat="1" ht="5.0999999999999996" customHeight="1" x14ac:dyDescent="0.3">
      <c r="A12" s="157"/>
      <c r="B12" s="158"/>
      <c r="C12" s="158"/>
      <c r="D12" s="158"/>
    </row>
    <row r="13" spans="1:4" s="23" customFormat="1" ht="15" customHeight="1" x14ac:dyDescent="0.3">
      <c r="A13" s="160" t="s">
        <v>85</v>
      </c>
      <c r="B13" s="118">
        <v>6060</v>
      </c>
      <c r="C13" s="161">
        <v>22.246042216358838</v>
      </c>
      <c r="D13" s="161">
        <v>23.466358839050134</v>
      </c>
    </row>
    <row r="14" spans="1:4" s="159" customFormat="1" ht="5.0999999999999996" customHeight="1" x14ac:dyDescent="0.3">
      <c r="A14" s="157"/>
      <c r="B14" s="158"/>
      <c r="C14" s="158"/>
      <c r="D14" s="158"/>
    </row>
    <row r="15" spans="1:4" s="164" customFormat="1" ht="12" x14ac:dyDescent="0.3">
      <c r="A15" s="162" t="s">
        <v>155</v>
      </c>
      <c r="B15" s="163">
        <v>860</v>
      </c>
      <c r="C15" s="158">
        <v>23.958333333333336</v>
      </c>
      <c r="D15" s="158">
        <v>17.824074074074073</v>
      </c>
    </row>
    <row r="16" spans="1:4" s="164" customFormat="1" ht="12" x14ac:dyDescent="0.3">
      <c r="A16" s="162" t="s">
        <v>156</v>
      </c>
      <c r="B16" s="163">
        <v>750</v>
      </c>
      <c r="C16" s="158">
        <v>31.459170013386885</v>
      </c>
      <c r="D16" s="158">
        <v>35.207496653279783</v>
      </c>
    </row>
    <row r="17" spans="1:4" s="164" customFormat="1" ht="12" x14ac:dyDescent="0.3">
      <c r="A17" s="162" t="s">
        <v>157</v>
      </c>
      <c r="B17" s="163">
        <v>440</v>
      </c>
      <c r="C17" s="158">
        <v>12.01814058956916</v>
      </c>
      <c r="D17" s="158">
        <v>11.337868480725625</v>
      </c>
    </row>
    <row r="18" spans="1:4" s="164" customFormat="1" ht="12" x14ac:dyDescent="0.3">
      <c r="A18" s="162" t="s">
        <v>158</v>
      </c>
      <c r="B18" s="163">
        <v>390</v>
      </c>
      <c r="C18" s="158">
        <v>29.457364341085274</v>
      </c>
      <c r="D18" s="158">
        <v>15.503875968992247</v>
      </c>
    </row>
    <row r="19" spans="1:4" s="164" customFormat="1" ht="12" x14ac:dyDescent="0.3">
      <c r="A19" s="162" t="s">
        <v>159</v>
      </c>
      <c r="B19" s="163">
        <v>380</v>
      </c>
      <c r="C19" s="158">
        <v>15.223097112860891</v>
      </c>
      <c r="D19" s="158">
        <v>7.8740157480314963</v>
      </c>
    </row>
    <row r="20" spans="1:4" s="164" customFormat="1" ht="12" x14ac:dyDescent="0.3">
      <c r="A20" s="162" t="s">
        <v>160</v>
      </c>
      <c r="B20" s="163">
        <v>320</v>
      </c>
      <c r="C20" s="158">
        <v>30.5993690851735</v>
      </c>
      <c r="D20" s="158">
        <v>11.987381703470032</v>
      </c>
    </row>
    <row r="21" spans="1:4" s="164" customFormat="1" ht="12" x14ac:dyDescent="0.3">
      <c r="A21" s="162" t="s">
        <v>161</v>
      </c>
      <c r="B21" s="163">
        <v>310</v>
      </c>
      <c r="C21" s="158">
        <v>28.75816993464052</v>
      </c>
      <c r="D21" s="158">
        <v>10.784313725490197</v>
      </c>
    </row>
    <row r="22" spans="1:4" s="164" customFormat="1" ht="12" x14ac:dyDescent="0.3">
      <c r="A22" s="162" t="s">
        <v>162</v>
      </c>
      <c r="B22" s="163">
        <v>250</v>
      </c>
      <c r="C22" s="158">
        <v>7.0866141732283463</v>
      </c>
      <c r="D22" s="158">
        <v>42.519685039370081</v>
      </c>
    </row>
    <row r="23" spans="1:4" s="164" customFormat="1" ht="12" x14ac:dyDescent="0.3">
      <c r="A23" s="162" t="s">
        <v>163</v>
      </c>
      <c r="B23" s="163">
        <v>250</v>
      </c>
      <c r="C23" s="158">
        <v>2.788844621513944</v>
      </c>
      <c r="D23" s="158">
        <v>35.458167330677291</v>
      </c>
    </row>
    <row r="24" spans="1:4" s="164" customFormat="1" ht="12" x14ac:dyDescent="0.3">
      <c r="A24" s="162" t="s">
        <v>164</v>
      </c>
      <c r="B24" s="163">
        <v>230</v>
      </c>
      <c r="C24" s="158">
        <v>21.212121212121211</v>
      </c>
      <c r="D24" s="158">
        <v>14.71861471861472</v>
      </c>
    </row>
    <row r="25" spans="1:4" s="164" customFormat="1" ht="12" x14ac:dyDescent="0.3">
      <c r="A25" s="162" t="s">
        <v>165</v>
      </c>
      <c r="B25" s="163">
        <v>170</v>
      </c>
      <c r="C25" s="158">
        <v>18.96551724137931</v>
      </c>
      <c r="D25" s="158">
        <v>21.264367816091951</v>
      </c>
    </row>
    <row r="26" spans="1:4" s="164" customFormat="1" ht="12" x14ac:dyDescent="0.3">
      <c r="A26" s="162" t="s">
        <v>166</v>
      </c>
      <c r="B26" s="163">
        <v>160</v>
      </c>
      <c r="C26" s="158">
        <v>17.834394904458598</v>
      </c>
      <c r="D26" s="158">
        <v>42.675159235668794</v>
      </c>
    </row>
    <row r="27" spans="1:4" s="164" customFormat="1" ht="12" x14ac:dyDescent="0.3">
      <c r="A27" s="162" t="s">
        <v>167</v>
      </c>
      <c r="B27" s="163">
        <v>1550</v>
      </c>
      <c r="C27" s="158">
        <v>23.294723294723294</v>
      </c>
      <c r="D27" s="158">
        <v>29.601029601029598</v>
      </c>
    </row>
    <row r="28" spans="1:4" s="159" customFormat="1" ht="5.0999999999999996" customHeight="1" x14ac:dyDescent="0.3">
      <c r="A28" s="157"/>
      <c r="B28" s="158"/>
      <c r="C28" s="158"/>
      <c r="D28" s="158"/>
    </row>
    <row r="29" spans="1:4" s="23" customFormat="1" ht="15" customHeight="1" x14ac:dyDescent="0.3">
      <c r="A29" s="160" t="s">
        <v>52</v>
      </c>
      <c r="B29" s="118">
        <v>16050</v>
      </c>
      <c r="C29" s="165">
        <v>34.09543982058311</v>
      </c>
      <c r="D29" s="165">
        <v>27.541739347121851</v>
      </c>
    </row>
    <row r="30" spans="1:4" s="159" customFormat="1" ht="5.0999999999999996" customHeight="1" x14ac:dyDescent="0.3">
      <c r="A30" s="157"/>
      <c r="B30" s="158"/>
      <c r="C30" s="158"/>
      <c r="D30" s="158"/>
    </row>
    <row r="31" spans="1:4" s="164" customFormat="1" ht="12" x14ac:dyDescent="0.3">
      <c r="A31" s="162" t="s">
        <v>168</v>
      </c>
      <c r="B31" s="163">
        <v>5830</v>
      </c>
      <c r="C31" s="158">
        <v>33.664894529240271</v>
      </c>
      <c r="D31" s="158">
        <v>37.866575201509171</v>
      </c>
    </row>
    <row r="32" spans="1:4" s="164" customFormat="1" ht="12" x14ac:dyDescent="0.3">
      <c r="A32" s="162" t="s">
        <v>169</v>
      </c>
      <c r="B32" s="163">
        <v>4490</v>
      </c>
      <c r="C32" s="158">
        <v>40.628482282148433</v>
      </c>
      <c r="D32" s="158">
        <v>21.305995096946734</v>
      </c>
    </row>
    <row r="33" spans="1:4" s="164" customFormat="1" ht="12" x14ac:dyDescent="0.3">
      <c r="A33" s="162" t="s">
        <v>170</v>
      </c>
      <c r="B33" s="163">
        <v>2170</v>
      </c>
      <c r="C33" s="158">
        <v>32.733978792070076</v>
      </c>
      <c r="D33" s="158">
        <v>21.254034117104656</v>
      </c>
    </row>
    <row r="34" spans="1:4" s="164" customFormat="1" ht="12" x14ac:dyDescent="0.3">
      <c r="A34" s="162" t="s">
        <v>171</v>
      </c>
      <c r="B34" s="163">
        <v>1180</v>
      </c>
      <c r="C34" s="158">
        <v>25.697379543533387</v>
      </c>
      <c r="D34" s="158">
        <v>18.512256973795434</v>
      </c>
    </row>
    <row r="35" spans="1:4" s="164" customFormat="1" ht="12" x14ac:dyDescent="0.3">
      <c r="A35" s="162" t="s">
        <v>172</v>
      </c>
      <c r="B35" s="163">
        <v>540</v>
      </c>
      <c r="C35" s="158">
        <v>37.873134328358212</v>
      </c>
      <c r="D35" s="158">
        <v>17.910447761194028</v>
      </c>
    </row>
    <row r="36" spans="1:4" s="164" customFormat="1" ht="12" x14ac:dyDescent="0.3">
      <c r="A36" s="162" t="s">
        <v>173</v>
      </c>
      <c r="B36" s="163">
        <v>430</v>
      </c>
      <c r="C36" s="158">
        <v>27.944572748267898</v>
      </c>
      <c r="D36" s="158">
        <v>19.861431870669747</v>
      </c>
    </row>
    <row r="37" spans="1:4" s="164" customFormat="1" ht="12" x14ac:dyDescent="0.3">
      <c r="A37" s="162" t="s">
        <v>174</v>
      </c>
      <c r="B37" s="163">
        <v>370</v>
      </c>
      <c r="C37" s="158">
        <v>6.557377049180328</v>
      </c>
      <c r="D37" s="158">
        <v>30.327868852459016</v>
      </c>
    </row>
    <row r="38" spans="1:4" s="164" customFormat="1" ht="12" x14ac:dyDescent="0.3">
      <c r="A38" s="162" t="s">
        <v>175</v>
      </c>
      <c r="B38" s="163">
        <v>220</v>
      </c>
      <c r="C38" s="158">
        <v>26.126126126126124</v>
      </c>
      <c r="D38" s="158">
        <v>19.81981981981982</v>
      </c>
    </row>
    <row r="39" spans="1:4" s="164" customFormat="1" ht="12" x14ac:dyDescent="0.3">
      <c r="A39" s="162" t="s">
        <v>176</v>
      </c>
      <c r="B39" s="163">
        <v>210</v>
      </c>
      <c r="C39" s="158">
        <v>33.175355450236964</v>
      </c>
      <c r="D39" s="158">
        <v>41.232227488151658</v>
      </c>
    </row>
    <row r="40" spans="1:4" s="164" customFormat="1" ht="12" x14ac:dyDescent="0.3">
      <c r="A40" s="162" t="s">
        <v>167</v>
      </c>
      <c r="B40" s="163">
        <v>610</v>
      </c>
      <c r="C40" s="158">
        <v>32.084690553745929</v>
      </c>
      <c r="D40" s="158">
        <v>24.918566775244301</v>
      </c>
    </row>
    <row r="41" spans="1:4" s="159" customFormat="1" ht="5.0999999999999996" customHeight="1" x14ac:dyDescent="0.3">
      <c r="A41" s="157"/>
      <c r="B41" s="158"/>
      <c r="C41" s="158"/>
      <c r="D41" s="158"/>
    </row>
    <row r="42" spans="1:4" s="23" customFormat="1" ht="15" customHeight="1" x14ac:dyDescent="0.3">
      <c r="A42" s="160" t="s">
        <v>54</v>
      </c>
      <c r="B42" s="118">
        <v>13600</v>
      </c>
      <c r="C42" s="165">
        <v>18.580882352941178</v>
      </c>
      <c r="D42" s="165">
        <v>24.860294117647058</v>
      </c>
    </row>
    <row r="43" spans="1:4" s="159" customFormat="1" ht="5.0999999999999996" customHeight="1" x14ac:dyDescent="0.3">
      <c r="A43" s="157"/>
      <c r="B43" s="158"/>
      <c r="C43" s="158"/>
      <c r="D43" s="158"/>
    </row>
    <row r="44" spans="1:4" s="164" customFormat="1" ht="12" x14ac:dyDescent="0.3">
      <c r="A44" s="162" t="s">
        <v>177</v>
      </c>
      <c r="B44" s="163">
        <v>3170</v>
      </c>
      <c r="C44" s="158">
        <v>4.8010107391029688</v>
      </c>
      <c r="D44" s="158">
        <v>29.058749210360073</v>
      </c>
    </row>
    <row r="45" spans="1:4" s="164" customFormat="1" ht="12" x14ac:dyDescent="0.3">
      <c r="A45" s="162" t="s">
        <v>178</v>
      </c>
      <c r="B45" s="163">
        <v>2690</v>
      </c>
      <c r="C45" s="158">
        <v>21.107395020438499</v>
      </c>
      <c r="D45" s="158">
        <v>20.438498699368264</v>
      </c>
    </row>
    <row r="46" spans="1:4" s="164" customFormat="1" ht="12" x14ac:dyDescent="0.3">
      <c r="A46" s="162" t="s">
        <v>179</v>
      </c>
      <c r="B46" s="163">
        <v>1100</v>
      </c>
      <c r="C46" s="158">
        <v>3.8949275362318838</v>
      </c>
      <c r="D46" s="158">
        <v>39.402173913043477</v>
      </c>
    </row>
    <row r="47" spans="1:4" s="164" customFormat="1" ht="12" x14ac:dyDescent="0.3">
      <c r="A47" s="162" t="s">
        <v>180</v>
      </c>
      <c r="B47" s="163">
        <v>1100</v>
      </c>
      <c r="C47" s="158">
        <v>27.579908675799086</v>
      </c>
      <c r="D47" s="158">
        <v>22.465753424657535</v>
      </c>
    </row>
    <row r="48" spans="1:4" s="164" customFormat="1" ht="12" x14ac:dyDescent="0.3">
      <c r="A48" s="162" t="s">
        <v>181</v>
      </c>
      <c r="B48" s="163">
        <v>970</v>
      </c>
      <c r="C48" s="158">
        <v>24.127310061601641</v>
      </c>
      <c r="D48" s="158">
        <v>9.4455852156057496</v>
      </c>
    </row>
    <row r="49" spans="1:4" s="164" customFormat="1" ht="12" x14ac:dyDescent="0.3">
      <c r="A49" s="162" t="s">
        <v>182</v>
      </c>
      <c r="B49" s="163">
        <v>640</v>
      </c>
      <c r="C49" s="158">
        <v>20.80745341614907</v>
      </c>
      <c r="D49" s="158">
        <v>9.4720496894409933</v>
      </c>
    </row>
    <row r="50" spans="1:4" s="164" customFormat="1" ht="12" x14ac:dyDescent="0.3">
      <c r="A50" s="162" t="s">
        <v>183</v>
      </c>
      <c r="B50" s="163">
        <v>490</v>
      </c>
      <c r="C50" s="158">
        <v>48.780487804878049</v>
      </c>
      <c r="D50" s="158">
        <v>10.975609756097562</v>
      </c>
    </row>
    <row r="51" spans="1:4" s="164" customFormat="1" ht="12" x14ac:dyDescent="0.3">
      <c r="A51" s="162" t="s">
        <v>184</v>
      </c>
      <c r="B51" s="163">
        <v>350</v>
      </c>
      <c r="C51" s="158">
        <v>13.583815028901732</v>
      </c>
      <c r="D51" s="158">
        <v>30.346820809248555</v>
      </c>
    </row>
    <row r="52" spans="1:4" s="164" customFormat="1" ht="12" x14ac:dyDescent="0.3">
      <c r="A52" s="162" t="s">
        <v>185</v>
      </c>
      <c r="B52" s="163">
        <v>320</v>
      </c>
      <c r="C52" s="158">
        <v>29.559748427672954</v>
      </c>
      <c r="D52" s="158">
        <v>24.528301886792452</v>
      </c>
    </row>
    <row r="53" spans="1:4" s="164" customFormat="1" ht="12" x14ac:dyDescent="0.3">
      <c r="A53" s="162" t="s">
        <v>186</v>
      </c>
      <c r="B53" s="163">
        <v>310</v>
      </c>
      <c r="C53" s="158">
        <v>6.2295081967213122</v>
      </c>
      <c r="D53" s="158">
        <v>54.754098360655732</v>
      </c>
    </row>
    <row r="54" spans="1:4" s="164" customFormat="1" ht="12" x14ac:dyDescent="0.3">
      <c r="A54" s="162" t="s">
        <v>187</v>
      </c>
      <c r="B54" s="163">
        <v>290</v>
      </c>
      <c r="C54" s="158">
        <v>26.027397260273972</v>
      </c>
      <c r="D54" s="158">
        <v>57.534246575342465</v>
      </c>
    </row>
    <row r="55" spans="1:4" s="164" customFormat="1" ht="12" x14ac:dyDescent="0.3">
      <c r="A55" s="162" t="s">
        <v>188</v>
      </c>
      <c r="B55" s="163">
        <v>260</v>
      </c>
      <c r="C55" s="158">
        <v>11.627906976744185</v>
      </c>
      <c r="D55" s="158">
        <v>8.5271317829457356</v>
      </c>
    </row>
    <row r="56" spans="1:4" s="164" customFormat="1" ht="12" x14ac:dyDescent="0.3">
      <c r="A56" s="162" t="s">
        <v>167</v>
      </c>
      <c r="B56" s="163">
        <v>1920</v>
      </c>
      <c r="C56" s="158">
        <v>30.652741514360315</v>
      </c>
      <c r="D56" s="158">
        <v>25.221932114882506</v>
      </c>
    </row>
    <row r="57" spans="1:4" s="159" customFormat="1" ht="5.0999999999999996" customHeight="1" x14ac:dyDescent="0.3">
      <c r="A57" s="157"/>
      <c r="B57" s="158"/>
      <c r="C57" s="158"/>
      <c r="D57" s="158"/>
    </row>
    <row r="58" spans="1:4" s="23" customFormat="1" ht="15" customHeight="1" x14ac:dyDescent="0.3">
      <c r="A58" s="160" t="s">
        <v>57</v>
      </c>
      <c r="B58" s="118">
        <v>7460</v>
      </c>
      <c r="C58" s="165">
        <v>19.126122503685831</v>
      </c>
      <c r="D58" s="165">
        <v>38.855381316177457</v>
      </c>
    </row>
    <row r="59" spans="1:4" s="159" customFormat="1" ht="5.0999999999999996" customHeight="1" x14ac:dyDescent="0.3">
      <c r="A59" s="157"/>
      <c r="B59" s="158"/>
      <c r="C59" s="158"/>
      <c r="D59" s="158"/>
    </row>
    <row r="60" spans="1:4" s="164" customFormat="1" ht="12" x14ac:dyDescent="0.3">
      <c r="A60" s="162" t="s">
        <v>189</v>
      </c>
      <c r="B60" s="163">
        <v>3330</v>
      </c>
      <c r="C60" s="158">
        <v>15.870153291253381</v>
      </c>
      <c r="D60" s="158">
        <v>45.867147580402765</v>
      </c>
    </row>
    <row r="61" spans="1:4" s="164" customFormat="1" ht="12" x14ac:dyDescent="0.3">
      <c r="A61" s="162" t="s">
        <v>190</v>
      </c>
      <c r="B61" s="163">
        <v>2080</v>
      </c>
      <c r="C61" s="158">
        <v>36.276391554702499</v>
      </c>
      <c r="D61" s="158">
        <v>29.89443378119002</v>
      </c>
    </row>
    <row r="62" spans="1:4" s="164" customFormat="1" ht="12" x14ac:dyDescent="0.3">
      <c r="A62" s="162" t="s">
        <v>191</v>
      </c>
      <c r="B62" s="163">
        <v>1020</v>
      </c>
      <c r="C62" s="158">
        <v>6.8965517241379306</v>
      </c>
      <c r="D62" s="158">
        <v>42.561576354679801</v>
      </c>
    </row>
    <row r="63" spans="1:4" s="164" customFormat="1" ht="12" x14ac:dyDescent="0.3">
      <c r="A63" s="162" t="s">
        <v>192</v>
      </c>
      <c r="B63" s="163">
        <v>450</v>
      </c>
      <c r="C63" s="158">
        <v>2.8824833702882482</v>
      </c>
      <c r="D63" s="158">
        <v>39.689578713968956</v>
      </c>
    </row>
    <row r="64" spans="1:4" s="164" customFormat="1" ht="12" x14ac:dyDescent="0.3">
      <c r="A64" s="162" t="s">
        <v>167</v>
      </c>
      <c r="B64" s="163">
        <v>580</v>
      </c>
      <c r="C64" s="158">
        <v>10.273972602739725</v>
      </c>
      <c r="D64" s="158">
        <v>23.801369863013701</v>
      </c>
    </row>
    <row r="65" spans="1:18" s="129" customFormat="1" ht="5.0999999999999996" customHeight="1" x14ac:dyDescent="0.2">
      <c r="A65" s="239"/>
      <c r="B65" s="240"/>
      <c r="C65" s="241"/>
      <c r="D65" s="241"/>
      <c r="E65" s="145"/>
      <c r="F65" s="145"/>
      <c r="G65" s="145"/>
      <c r="H65" s="145"/>
      <c r="I65" s="145"/>
      <c r="J65" s="158"/>
      <c r="K65" s="167"/>
      <c r="L65" s="466"/>
      <c r="M65" s="466"/>
      <c r="N65" s="466"/>
      <c r="O65" s="466"/>
      <c r="P65" s="466"/>
      <c r="Q65" s="466"/>
      <c r="R65" s="466"/>
    </row>
    <row r="66" spans="1:18" s="3" customFormat="1" ht="5.0999999999999996" customHeight="1" x14ac:dyDescent="0.25">
      <c r="A66" s="242"/>
      <c r="B66" s="188"/>
      <c r="C66" s="188"/>
      <c r="D66" s="188"/>
      <c r="E66" s="145"/>
      <c r="F66" s="145"/>
      <c r="G66" s="145"/>
      <c r="H66" s="145"/>
      <c r="I66" s="145"/>
      <c r="J66" s="158"/>
      <c r="K66" s="168"/>
      <c r="L66" s="169"/>
      <c r="M66" s="169"/>
      <c r="N66" s="169"/>
      <c r="O66" s="169"/>
      <c r="P66" s="169"/>
      <c r="Q66" s="170"/>
      <c r="R66" s="171"/>
    </row>
    <row r="67" spans="1:18" s="3" customFormat="1" ht="12" customHeight="1" x14ac:dyDescent="0.25">
      <c r="A67" s="467" t="s">
        <v>110</v>
      </c>
      <c r="B67" s="467"/>
      <c r="C67" s="467"/>
      <c r="D67" s="467"/>
      <c r="E67" s="172"/>
      <c r="F67" s="173"/>
      <c r="G67" s="173"/>
      <c r="H67" s="173"/>
      <c r="I67" s="173"/>
      <c r="J67" s="173"/>
      <c r="K67" s="17"/>
      <c r="L67" s="17"/>
      <c r="M67" s="17"/>
      <c r="N67" s="17"/>
      <c r="O67" s="17"/>
      <c r="P67" s="17"/>
      <c r="Q67" s="174"/>
      <c r="R67" s="174"/>
    </row>
    <row r="68" spans="1:18" s="3" customFormat="1" ht="21.95" customHeight="1" x14ac:dyDescent="0.25">
      <c r="A68" s="467" t="s">
        <v>90</v>
      </c>
      <c r="B68" s="467"/>
      <c r="C68" s="467"/>
      <c r="D68" s="467"/>
      <c r="E68" s="172"/>
      <c r="F68" s="173"/>
      <c r="G68" s="173"/>
      <c r="H68" s="173"/>
      <c r="I68" s="173"/>
      <c r="J68" s="173"/>
      <c r="K68" s="17"/>
      <c r="L68" s="17"/>
      <c r="M68" s="17"/>
      <c r="N68" s="17"/>
      <c r="O68" s="17"/>
      <c r="P68" s="17"/>
      <c r="Q68" s="175"/>
      <c r="R68" s="176"/>
    </row>
    <row r="69" spans="1:18" s="178" customFormat="1" ht="12" customHeight="1" x14ac:dyDescent="0.15">
      <c r="A69" s="458" t="s">
        <v>147</v>
      </c>
      <c r="B69" s="458"/>
      <c r="C69" s="458"/>
      <c r="D69" s="458"/>
      <c r="E69" s="145"/>
      <c r="F69" s="145"/>
      <c r="G69" s="145"/>
      <c r="H69" s="145"/>
      <c r="I69" s="145"/>
      <c r="J69" s="177"/>
    </row>
  </sheetData>
  <mergeCells count="7">
    <mergeCell ref="A2:D2"/>
    <mergeCell ref="L65:R65"/>
    <mergeCell ref="A67:D67"/>
    <mergeCell ref="A68:D68"/>
    <mergeCell ref="A69:D69"/>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tabSelected="1" workbookViewId="0"/>
  </sheetViews>
  <sheetFormatPr defaultColWidth="8" defaultRowHeight="12.75" x14ac:dyDescent="0.2"/>
  <cols>
    <col min="1" max="1" width="47.125" style="181" customWidth="1"/>
    <col min="2" max="2" width="5.625" style="181" customWidth="1"/>
    <col min="3" max="3" width="4.25" style="181" customWidth="1"/>
    <col min="4" max="4" width="6.625" style="181" customWidth="1"/>
    <col min="5" max="5" width="8.375" style="181" customWidth="1"/>
    <col min="6" max="6" width="5.5" style="181" customWidth="1"/>
    <col min="7" max="7" width="4.875" style="181" customWidth="1"/>
    <col min="8" max="13" width="8" style="181" customWidth="1"/>
    <col min="14" max="23" width="8" style="181"/>
    <col min="24" max="24" width="8.75" style="181" bestFit="1" customWidth="1"/>
    <col min="25" max="16384" width="8" style="181"/>
  </cols>
  <sheetData>
    <row r="1" spans="1:251" s="5" customFormat="1" ht="15" customHeight="1" x14ac:dyDescent="0.2">
      <c r="A1" s="237"/>
      <c r="B1" s="237"/>
      <c r="C1" s="237"/>
      <c r="D1" s="237"/>
      <c r="E1" s="237"/>
      <c r="F1" s="237"/>
      <c r="G1" s="238" t="s">
        <v>113</v>
      </c>
      <c r="H1" s="13"/>
      <c r="I1" s="13"/>
      <c r="J1" s="13"/>
      <c r="K1" s="13"/>
      <c r="L1" s="13"/>
      <c r="M1" s="13"/>
      <c r="N1" s="13"/>
      <c r="O1" s="13"/>
      <c r="P1" s="13"/>
      <c r="Q1" s="13"/>
      <c r="R1" s="13"/>
      <c r="S1" s="13"/>
      <c r="T1" s="13"/>
      <c r="U1" s="13"/>
      <c r="V1" s="13"/>
      <c r="W1" s="13"/>
      <c r="X1" s="13"/>
      <c r="Y1" s="13"/>
    </row>
    <row r="2" spans="1:251" s="5" customFormat="1" ht="30" customHeight="1" x14ac:dyDescent="0.2">
      <c r="A2" s="454" t="s">
        <v>100</v>
      </c>
      <c r="B2" s="454"/>
      <c r="C2" s="454"/>
      <c r="D2" s="454"/>
      <c r="E2" s="454"/>
      <c r="F2" s="454"/>
      <c r="G2" s="454"/>
      <c r="H2" s="133"/>
      <c r="I2" s="133"/>
      <c r="J2" s="13"/>
      <c r="K2" s="13"/>
      <c r="L2" s="13"/>
      <c r="M2" s="13"/>
      <c r="N2" s="13"/>
      <c r="O2" s="13"/>
      <c r="P2" s="13"/>
      <c r="Q2" s="13"/>
      <c r="R2" s="13"/>
      <c r="S2" s="13"/>
      <c r="T2" s="13"/>
      <c r="U2" s="13"/>
      <c r="V2" s="13"/>
      <c r="W2" s="13"/>
      <c r="X2" s="13"/>
      <c r="Y2" s="13"/>
    </row>
    <row r="3" spans="1:251" s="5" customFormat="1" ht="5.0999999999999996" customHeight="1" x14ac:dyDescent="0.2">
      <c r="A3" s="134"/>
      <c r="B3" s="134"/>
      <c r="C3" s="134"/>
      <c r="D3" s="134"/>
      <c r="E3" s="134"/>
      <c r="F3" s="134"/>
      <c r="G3" s="134"/>
      <c r="H3" s="133"/>
      <c r="I3" s="133"/>
      <c r="J3" s="13"/>
      <c r="K3" s="13"/>
      <c r="L3" s="13"/>
      <c r="M3" s="13"/>
      <c r="N3" s="13"/>
      <c r="O3" s="13"/>
      <c r="P3" s="13"/>
      <c r="Q3" s="13"/>
      <c r="R3" s="13"/>
      <c r="S3" s="13"/>
      <c r="T3" s="13"/>
      <c r="U3" s="13"/>
      <c r="V3" s="13"/>
      <c r="W3" s="13"/>
      <c r="X3" s="13"/>
      <c r="Y3" s="13"/>
    </row>
    <row r="4" spans="1:251" s="244" customFormat="1" ht="5.0999999999999996" customHeight="1" x14ac:dyDescent="0.2">
      <c r="A4" s="243"/>
      <c r="B4" s="243"/>
      <c r="C4" s="243"/>
      <c r="D4" s="243"/>
      <c r="E4" s="243"/>
      <c r="F4" s="243"/>
    </row>
    <row r="5" spans="1:251" s="245" customFormat="1" ht="15.95" customHeight="1" x14ac:dyDescent="0.3">
      <c r="A5" s="136" t="s">
        <v>154</v>
      </c>
      <c r="F5" s="246"/>
      <c r="G5" s="25" t="s">
        <v>239</v>
      </c>
      <c r="M5" s="139"/>
      <c r="N5" s="140"/>
      <c r="O5" s="140"/>
      <c r="P5" s="140"/>
      <c r="Q5" s="140"/>
      <c r="R5" s="140"/>
      <c r="S5" s="140"/>
      <c r="T5" s="140"/>
      <c r="U5" s="140"/>
      <c r="V5" s="140"/>
      <c r="W5" s="140"/>
      <c r="X5" s="140"/>
    </row>
    <row r="6" spans="1:251" s="247" customFormat="1" ht="3" customHeight="1" x14ac:dyDescent="0.25">
      <c r="A6" s="275"/>
      <c r="B6" s="276"/>
      <c r="C6" s="276"/>
      <c r="D6" s="276"/>
      <c r="E6" s="276"/>
      <c r="F6" s="277"/>
      <c r="G6" s="277"/>
      <c r="M6" s="141"/>
      <c r="N6" s="142"/>
      <c r="O6" s="142"/>
      <c r="P6" s="142"/>
      <c r="Q6" s="142"/>
      <c r="R6" s="142"/>
      <c r="S6" s="142"/>
      <c r="T6" s="142"/>
      <c r="U6" s="142"/>
      <c r="V6" s="142"/>
      <c r="W6" s="142"/>
      <c r="X6" s="142"/>
    </row>
    <row r="7" spans="1:251" s="149" customFormat="1" ht="24.95" customHeight="1" x14ac:dyDescent="0.2">
      <c r="A7" s="278"/>
      <c r="B7" s="468" t="s">
        <v>107</v>
      </c>
      <c r="C7" s="471" t="s">
        <v>121</v>
      </c>
      <c r="D7" s="471"/>
      <c r="E7" s="471"/>
      <c r="F7" s="471" t="s">
        <v>122</v>
      </c>
      <c r="G7" s="471"/>
      <c r="M7" s="146"/>
      <c r="N7" s="147"/>
      <c r="O7" s="147"/>
      <c r="P7" s="147"/>
      <c r="Q7" s="147"/>
      <c r="R7" s="147"/>
      <c r="S7" s="147"/>
      <c r="T7" s="147"/>
      <c r="U7" s="147"/>
      <c r="V7" s="147"/>
      <c r="W7" s="147"/>
      <c r="X7" s="147"/>
    </row>
    <row r="8" spans="1:251" s="248" customFormat="1" ht="50.1" customHeight="1" x14ac:dyDescent="0.3">
      <c r="A8" s="278"/>
      <c r="B8" s="468"/>
      <c r="C8" s="279" t="s">
        <v>123</v>
      </c>
      <c r="D8" s="279" t="s">
        <v>92</v>
      </c>
      <c r="E8" s="279" t="s">
        <v>124</v>
      </c>
      <c r="F8" s="279" t="s">
        <v>133</v>
      </c>
      <c r="G8" s="279" t="s">
        <v>126</v>
      </c>
      <c r="M8" s="249"/>
      <c r="N8" s="250"/>
      <c r="O8" s="250"/>
      <c r="P8" s="250"/>
      <c r="Q8" s="250"/>
      <c r="R8" s="250"/>
      <c r="S8" s="250"/>
      <c r="T8" s="250"/>
      <c r="U8" s="250"/>
      <c r="V8" s="250"/>
      <c r="W8" s="250"/>
      <c r="X8" s="250"/>
    </row>
    <row r="9" spans="1:251" s="149" customFormat="1" ht="3" customHeight="1" x14ac:dyDescent="0.2">
      <c r="A9" s="278"/>
      <c r="B9" s="278"/>
      <c r="C9" s="280"/>
      <c r="D9" s="280"/>
      <c r="E9" s="280"/>
      <c r="F9" s="280"/>
      <c r="G9" s="280"/>
      <c r="M9" s="146"/>
      <c r="N9" s="147"/>
      <c r="O9" s="147"/>
      <c r="P9" s="147"/>
      <c r="Q9" s="147"/>
      <c r="R9" s="147"/>
      <c r="S9" s="147"/>
      <c r="T9" s="147"/>
      <c r="U9" s="147"/>
      <c r="V9" s="147"/>
      <c r="W9" s="147"/>
      <c r="X9" s="147"/>
    </row>
    <row r="10" spans="1:251" s="149" customFormat="1" ht="3" customHeight="1" x14ac:dyDescent="0.2">
      <c r="A10" s="179"/>
      <c r="B10" s="179"/>
      <c r="C10" s="179"/>
      <c r="D10" s="179"/>
      <c r="E10" s="179"/>
      <c r="F10" s="179"/>
      <c r="G10" s="179"/>
      <c r="M10" s="150"/>
      <c r="N10" s="151"/>
      <c r="O10" s="151"/>
      <c r="P10" s="151"/>
      <c r="Q10" s="151"/>
      <c r="R10" s="151"/>
      <c r="S10" s="151"/>
      <c r="T10" s="151"/>
      <c r="U10" s="151"/>
      <c r="V10" s="151"/>
      <c r="W10" s="151"/>
      <c r="X10" s="151"/>
    </row>
    <row r="11" spans="1:251" s="159" customFormat="1" ht="12.95" customHeight="1" x14ac:dyDescent="0.3">
      <c r="A11" s="152" t="s">
        <v>3</v>
      </c>
      <c r="B11" s="153">
        <v>43180</v>
      </c>
      <c r="C11" s="40">
        <v>37.888227528545293</v>
      </c>
      <c r="D11" s="40">
        <v>21.50450471315747</v>
      </c>
      <c r="E11" s="40">
        <v>13.108831090626955</v>
      </c>
      <c r="F11" s="40">
        <v>21.75000579011974</v>
      </c>
      <c r="G11" s="40">
        <v>48.414665215276656</v>
      </c>
      <c r="H11" s="154"/>
      <c r="I11" s="154"/>
      <c r="J11" s="154"/>
      <c r="K11" s="154"/>
      <c r="L11" s="148"/>
      <c r="M11" s="148"/>
      <c r="N11" s="148"/>
      <c r="O11" s="148"/>
      <c r="P11" s="148"/>
      <c r="Q11" s="251"/>
      <c r="R11" s="252"/>
      <c r="S11" s="252"/>
      <c r="T11" s="252"/>
      <c r="U11" s="252"/>
      <c r="V11" s="252"/>
      <c r="W11" s="252"/>
      <c r="X11" s="252"/>
      <c r="Y11" s="252"/>
      <c r="Z11" s="148"/>
    </row>
    <row r="12" spans="1:251" s="159" customFormat="1" ht="3" customHeight="1" x14ac:dyDescent="0.3">
      <c r="A12" s="157"/>
      <c r="B12" s="158"/>
      <c r="C12" s="158"/>
      <c r="D12" s="158"/>
      <c r="E12" s="158"/>
      <c r="F12" s="158"/>
      <c r="G12" s="158"/>
      <c r="H12" s="154"/>
      <c r="I12" s="154"/>
      <c r="J12" s="154"/>
      <c r="K12" s="154"/>
      <c r="L12" s="148"/>
      <c r="M12" s="148"/>
      <c r="N12" s="148"/>
      <c r="O12" s="148"/>
      <c r="P12" s="148"/>
      <c r="Q12" s="148"/>
      <c r="R12" s="148"/>
      <c r="S12" s="148"/>
      <c r="T12" s="148"/>
      <c r="U12" s="148"/>
      <c r="V12" s="148"/>
      <c r="W12" s="148"/>
      <c r="X12" s="148"/>
      <c r="Y12" s="148"/>
      <c r="Z12" s="148"/>
    </row>
    <row r="13" spans="1:251" s="159" customFormat="1" ht="12.95" customHeight="1" x14ac:dyDescent="0.3">
      <c r="A13" s="160" t="s">
        <v>85</v>
      </c>
      <c r="B13" s="118">
        <v>6060</v>
      </c>
      <c r="C13" s="161">
        <v>45.992744063324537</v>
      </c>
      <c r="D13" s="161">
        <v>28.347625329815301</v>
      </c>
      <c r="E13" s="161">
        <v>15.187994722955144</v>
      </c>
      <c r="F13" s="161">
        <v>47.015171503957781</v>
      </c>
      <c r="G13" s="161">
        <v>38.687335092348285</v>
      </c>
      <c r="H13" s="154"/>
      <c r="I13" s="154"/>
      <c r="J13" s="154"/>
      <c r="K13" s="154"/>
      <c r="L13" s="148"/>
      <c r="M13" s="148"/>
      <c r="N13" s="148"/>
      <c r="O13" s="253"/>
      <c r="P13" s="253"/>
      <c r="Q13" s="253"/>
      <c r="R13" s="253"/>
      <c r="S13" s="253"/>
      <c r="T13" s="253"/>
      <c r="U13" s="253"/>
      <c r="V13" s="253"/>
      <c r="W13" s="253"/>
      <c r="X13" s="253"/>
      <c r="Y13" s="254"/>
      <c r="Z13" s="148"/>
      <c r="AA13" s="255"/>
    </row>
    <row r="14" spans="1:251" s="159" customFormat="1" ht="5.0999999999999996" customHeight="1" x14ac:dyDescent="0.3">
      <c r="A14" s="157"/>
      <c r="B14" s="158"/>
      <c r="C14" s="158"/>
      <c r="D14" s="158"/>
      <c r="E14" s="158"/>
      <c r="F14" s="158"/>
      <c r="G14" s="158"/>
      <c r="H14" s="154"/>
      <c r="I14" s="154"/>
      <c r="J14" s="154"/>
      <c r="K14" s="154"/>
      <c r="L14" s="148"/>
      <c r="M14" s="148"/>
      <c r="N14" s="148"/>
      <c r="O14" s="148"/>
      <c r="P14" s="148"/>
      <c r="Q14" s="148"/>
      <c r="R14" s="148"/>
      <c r="S14" s="148"/>
      <c r="T14" s="148"/>
      <c r="U14" s="148"/>
      <c r="V14" s="148"/>
      <c r="W14" s="148"/>
      <c r="X14" s="148"/>
      <c r="Y14" s="148"/>
      <c r="Z14" s="148"/>
    </row>
    <row r="15" spans="1:251" s="256" customFormat="1" ht="12.95" customHeight="1" x14ac:dyDescent="0.3">
      <c r="A15" s="162" t="s">
        <v>155</v>
      </c>
      <c r="B15" s="163">
        <v>860</v>
      </c>
      <c r="C15" s="158">
        <v>48.379629629629626</v>
      </c>
      <c r="D15" s="158">
        <v>24.189814814814813</v>
      </c>
      <c r="E15" s="158">
        <v>19.444444444444446</v>
      </c>
      <c r="F15" s="158">
        <v>21.296296296296298</v>
      </c>
      <c r="G15" s="158">
        <v>51.620370370370374</v>
      </c>
      <c r="H15" s="154"/>
      <c r="I15" s="154"/>
      <c r="J15" s="154"/>
      <c r="K15" s="154"/>
      <c r="T15" s="257"/>
      <c r="U15" s="257"/>
      <c r="V15" s="257"/>
      <c r="W15" s="257"/>
      <c r="X15" s="257"/>
      <c r="Y15" s="257"/>
      <c r="Z15" s="258"/>
      <c r="AA15" s="258"/>
      <c r="AB15" s="258"/>
      <c r="AC15" s="258"/>
      <c r="AD15" s="258"/>
      <c r="AE15" s="258"/>
      <c r="AF15" s="258"/>
      <c r="AG15" s="258"/>
      <c r="AH15" s="258"/>
      <c r="AI15" s="258"/>
      <c r="AJ15" s="258"/>
      <c r="AK15" s="258"/>
      <c r="AL15" s="258"/>
      <c r="AM15" s="258"/>
      <c r="AN15" s="258"/>
      <c r="AO15" s="258"/>
      <c r="AP15" s="258"/>
      <c r="AQ15" s="258"/>
      <c r="AR15" s="258"/>
      <c r="AS15" s="258"/>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c r="BX15" s="258"/>
      <c r="BY15" s="258"/>
      <c r="BZ15" s="258"/>
      <c r="CA15" s="258"/>
      <c r="CB15" s="258"/>
      <c r="CC15" s="258"/>
      <c r="CD15" s="258"/>
      <c r="CE15" s="258"/>
      <c r="CF15" s="258"/>
      <c r="CG15" s="258"/>
      <c r="CH15" s="258"/>
      <c r="CI15" s="258"/>
      <c r="CJ15" s="258"/>
      <c r="CK15" s="258"/>
      <c r="CL15" s="258"/>
      <c r="CM15" s="258"/>
      <c r="CN15" s="258"/>
      <c r="CO15" s="258"/>
      <c r="CP15" s="258"/>
      <c r="CQ15" s="258"/>
      <c r="CR15" s="258"/>
      <c r="CS15" s="258"/>
      <c r="CT15" s="258"/>
      <c r="CU15" s="258"/>
      <c r="CV15" s="258"/>
      <c r="CW15" s="258"/>
      <c r="CX15" s="258"/>
      <c r="CY15" s="258"/>
      <c r="CZ15" s="258"/>
      <c r="DA15" s="258"/>
      <c r="DB15" s="258"/>
      <c r="DC15" s="258"/>
      <c r="DD15" s="258"/>
      <c r="DE15" s="258"/>
      <c r="DF15" s="258"/>
      <c r="DG15" s="258"/>
      <c r="DH15" s="258"/>
      <c r="DI15" s="258"/>
      <c r="DJ15" s="258"/>
      <c r="DK15" s="258"/>
      <c r="DL15" s="258"/>
      <c r="DM15" s="258"/>
      <c r="DN15" s="258"/>
      <c r="DO15" s="258"/>
      <c r="DP15" s="258"/>
      <c r="DQ15" s="258"/>
      <c r="DR15" s="258"/>
      <c r="DS15" s="258"/>
      <c r="DT15" s="258"/>
      <c r="DU15" s="258"/>
      <c r="DV15" s="258"/>
      <c r="DW15" s="258"/>
      <c r="DX15" s="258"/>
      <c r="DY15" s="258"/>
      <c r="DZ15" s="258"/>
      <c r="EA15" s="258"/>
      <c r="EB15" s="258"/>
      <c r="EC15" s="258"/>
      <c r="ED15" s="258"/>
      <c r="EE15" s="258"/>
      <c r="EF15" s="258"/>
      <c r="EG15" s="258"/>
      <c r="EH15" s="258"/>
      <c r="EI15" s="258"/>
      <c r="EJ15" s="258"/>
      <c r="EK15" s="258"/>
      <c r="EL15" s="258"/>
      <c r="EM15" s="258"/>
      <c r="EN15" s="258"/>
      <c r="EO15" s="258"/>
      <c r="EP15" s="258"/>
      <c r="EQ15" s="258"/>
      <c r="ER15" s="258"/>
      <c r="ES15" s="258"/>
      <c r="ET15" s="258"/>
      <c r="EU15" s="258"/>
      <c r="EV15" s="258"/>
      <c r="EW15" s="258"/>
      <c r="EX15" s="258"/>
      <c r="EY15" s="258"/>
      <c r="EZ15" s="258"/>
      <c r="FA15" s="258"/>
      <c r="FB15" s="258"/>
      <c r="FC15" s="258"/>
      <c r="FD15" s="258"/>
      <c r="FE15" s="258"/>
      <c r="FF15" s="258"/>
      <c r="FG15" s="258"/>
      <c r="FH15" s="258"/>
      <c r="FI15" s="258"/>
      <c r="FJ15" s="258"/>
      <c r="FK15" s="258"/>
      <c r="FL15" s="258"/>
      <c r="FM15" s="258"/>
      <c r="FN15" s="258"/>
      <c r="FO15" s="258"/>
      <c r="FP15" s="258"/>
      <c r="FQ15" s="258"/>
      <c r="FR15" s="258"/>
      <c r="FS15" s="258"/>
      <c r="FT15" s="258"/>
      <c r="FU15" s="258"/>
      <c r="FV15" s="258"/>
      <c r="FW15" s="258"/>
      <c r="FX15" s="258"/>
      <c r="FY15" s="258"/>
      <c r="FZ15" s="258"/>
      <c r="GA15" s="258"/>
      <c r="GB15" s="258"/>
      <c r="GC15" s="258"/>
      <c r="GD15" s="258"/>
      <c r="GE15" s="258"/>
      <c r="GF15" s="258"/>
      <c r="GG15" s="258"/>
      <c r="GH15" s="258"/>
      <c r="GI15" s="258"/>
      <c r="GJ15" s="258"/>
      <c r="GK15" s="258"/>
      <c r="GL15" s="258"/>
      <c r="GM15" s="258"/>
      <c r="GN15" s="258"/>
      <c r="GO15" s="258"/>
      <c r="GP15" s="258"/>
      <c r="GQ15" s="258"/>
      <c r="GR15" s="258"/>
      <c r="GS15" s="258"/>
      <c r="GT15" s="258"/>
      <c r="GU15" s="258"/>
      <c r="GV15" s="258"/>
      <c r="GW15" s="258"/>
      <c r="GX15" s="258"/>
      <c r="GY15" s="258"/>
      <c r="GZ15" s="258"/>
      <c r="HA15" s="258"/>
      <c r="HB15" s="258"/>
      <c r="HC15" s="258"/>
      <c r="HD15" s="258"/>
      <c r="HE15" s="258"/>
      <c r="HF15" s="258"/>
      <c r="HG15" s="258"/>
      <c r="HH15" s="258"/>
      <c r="HI15" s="258"/>
      <c r="HJ15" s="258"/>
      <c r="HK15" s="258"/>
      <c r="HL15" s="258"/>
      <c r="HM15" s="258"/>
      <c r="HN15" s="258"/>
      <c r="HO15" s="258"/>
      <c r="HP15" s="258"/>
      <c r="HQ15" s="258"/>
      <c r="HR15" s="258"/>
      <c r="HS15" s="258"/>
      <c r="HT15" s="258"/>
      <c r="HU15" s="258"/>
      <c r="HV15" s="258"/>
      <c r="HW15" s="258"/>
      <c r="HX15" s="258"/>
      <c r="HY15" s="258"/>
      <c r="HZ15" s="258"/>
      <c r="IA15" s="258"/>
      <c r="IB15" s="258"/>
      <c r="IC15" s="258"/>
      <c r="ID15" s="258"/>
      <c r="IE15" s="258"/>
      <c r="IF15" s="258"/>
      <c r="IG15" s="258"/>
      <c r="IH15" s="258"/>
      <c r="II15" s="258"/>
      <c r="IJ15" s="258"/>
      <c r="IK15" s="258"/>
      <c r="IL15" s="258"/>
      <c r="IM15" s="258"/>
      <c r="IN15" s="258"/>
      <c r="IO15" s="258"/>
      <c r="IP15" s="258"/>
      <c r="IQ15" s="258"/>
    </row>
    <row r="16" spans="1:251" s="256" customFormat="1" ht="12.95" customHeight="1" x14ac:dyDescent="0.3">
      <c r="A16" s="162" t="s">
        <v>156</v>
      </c>
      <c r="B16" s="163">
        <v>750</v>
      </c>
      <c r="C16" s="158">
        <v>70.281124497991968</v>
      </c>
      <c r="D16" s="158">
        <v>61.044176706827315</v>
      </c>
      <c r="E16" s="158">
        <v>6.2918340026773762</v>
      </c>
      <c r="F16" s="158">
        <v>78.179384203480581</v>
      </c>
      <c r="G16" s="158">
        <v>18.607764390896921</v>
      </c>
      <c r="H16" s="158"/>
      <c r="I16" s="154"/>
      <c r="J16" s="154"/>
      <c r="K16" s="154"/>
      <c r="T16" s="257"/>
      <c r="U16" s="257"/>
      <c r="V16" s="257"/>
      <c r="W16" s="257"/>
      <c r="X16" s="257"/>
      <c r="Y16" s="257"/>
      <c r="Z16" s="258"/>
      <c r="AA16" s="258"/>
      <c r="AB16" s="258"/>
      <c r="AC16" s="258"/>
      <c r="AD16" s="258"/>
      <c r="AE16" s="258"/>
      <c r="AF16" s="258"/>
      <c r="AG16" s="258"/>
      <c r="AH16" s="258"/>
      <c r="AI16" s="258"/>
      <c r="AJ16" s="258"/>
      <c r="AK16" s="258"/>
      <c r="AL16" s="258"/>
      <c r="AM16" s="258"/>
      <c r="AN16" s="258"/>
      <c r="AO16" s="258"/>
      <c r="AP16" s="258"/>
      <c r="AQ16" s="258"/>
      <c r="AR16" s="258"/>
      <c r="AS16" s="258"/>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c r="BX16" s="258"/>
      <c r="BY16" s="258"/>
      <c r="BZ16" s="258"/>
      <c r="CA16" s="258"/>
      <c r="CB16" s="258"/>
      <c r="CC16" s="258"/>
      <c r="CD16" s="258"/>
      <c r="CE16" s="258"/>
      <c r="CF16" s="258"/>
      <c r="CG16" s="258"/>
      <c r="CH16" s="258"/>
      <c r="CI16" s="258"/>
      <c r="CJ16" s="258"/>
      <c r="CK16" s="258"/>
      <c r="CL16" s="258"/>
      <c r="CM16" s="258"/>
      <c r="CN16" s="258"/>
      <c r="CO16" s="258"/>
      <c r="CP16" s="258"/>
      <c r="CQ16" s="258"/>
      <c r="CR16" s="258"/>
      <c r="CS16" s="258"/>
      <c r="CT16" s="258"/>
      <c r="CU16" s="258"/>
      <c r="CV16" s="258"/>
      <c r="CW16" s="258"/>
      <c r="CX16" s="258"/>
      <c r="CY16" s="258"/>
      <c r="CZ16" s="258"/>
      <c r="DA16" s="258"/>
      <c r="DB16" s="258"/>
      <c r="DC16" s="258"/>
      <c r="DD16" s="258"/>
      <c r="DE16" s="258"/>
      <c r="DF16" s="258"/>
      <c r="DG16" s="258"/>
      <c r="DH16" s="258"/>
      <c r="DI16" s="258"/>
      <c r="DJ16" s="258"/>
      <c r="DK16" s="258"/>
      <c r="DL16" s="258"/>
      <c r="DM16" s="258"/>
      <c r="DN16" s="258"/>
      <c r="DO16" s="258"/>
      <c r="DP16" s="258"/>
      <c r="DQ16" s="258"/>
      <c r="DR16" s="258"/>
      <c r="DS16" s="258"/>
      <c r="DT16" s="258"/>
      <c r="DU16" s="258"/>
      <c r="DV16" s="258"/>
      <c r="DW16" s="258"/>
      <c r="DX16" s="258"/>
      <c r="DY16" s="258"/>
      <c r="DZ16" s="258"/>
      <c r="EA16" s="258"/>
      <c r="EB16" s="258"/>
      <c r="EC16" s="258"/>
      <c r="ED16" s="258"/>
      <c r="EE16" s="258"/>
      <c r="EF16" s="258"/>
      <c r="EG16" s="258"/>
      <c r="EH16" s="258"/>
      <c r="EI16" s="258"/>
      <c r="EJ16" s="258"/>
      <c r="EK16" s="258"/>
      <c r="EL16" s="258"/>
      <c r="EM16" s="258"/>
      <c r="EN16" s="258"/>
      <c r="EO16" s="258"/>
      <c r="EP16" s="258"/>
      <c r="EQ16" s="258"/>
      <c r="ER16" s="258"/>
      <c r="ES16" s="258"/>
      <c r="ET16" s="258"/>
      <c r="EU16" s="258"/>
      <c r="EV16" s="258"/>
      <c r="EW16" s="258"/>
      <c r="EX16" s="258"/>
      <c r="EY16" s="258"/>
      <c r="EZ16" s="258"/>
      <c r="FA16" s="258"/>
      <c r="FB16" s="258"/>
      <c r="FC16" s="258"/>
      <c r="FD16" s="258"/>
      <c r="FE16" s="258"/>
      <c r="FF16" s="258"/>
      <c r="FG16" s="258"/>
      <c r="FH16" s="258"/>
      <c r="FI16" s="258"/>
      <c r="FJ16" s="258"/>
      <c r="FK16" s="258"/>
      <c r="FL16" s="258"/>
      <c r="FM16" s="258"/>
      <c r="FN16" s="258"/>
      <c r="FO16" s="258"/>
      <c r="FP16" s="258"/>
      <c r="FQ16" s="258"/>
      <c r="FR16" s="258"/>
      <c r="FS16" s="258"/>
      <c r="FT16" s="258"/>
      <c r="FU16" s="258"/>
      <c r="FV16" s="258"/>
      <c r="FW16" s="258"/>
      <c r="FX16" s="258"/>
      <c r="FY16" s="258"/>
      <c r="FZ16" s="258"/>
      <c r="GA16" s="258"/>
      <c r="GB16" s="258"/>
      <c r="GC16" s="258"/>
      <c r="GD16" s="258"/>
      <c r="GE16" s="258"/>
      <c r="GF16" s="258"/>
      <c r="GG16" s="258"/>
      <c r="GH16" s="258"/>
      <c r="GI16" s="258"/>
      <c r="GJ16" s="258"/>
      <c r="GK16" s="258"/>
      <c r="GL16" s="258"/>
      <c r="GM16" s="258"/>
      <c r="GN16" s="258"/>
      <c r="GO16" s="258"/>
      <c r="GP16" s="258"/>
      <c r="GQ16" s="258"/>
      <c r="GR16" s="258"/>
      <c r="GS16" s="258"/>
      <c r="GT16" s="258"/>
      <c r="GU16" s="258"/>
      <c r="GV16" s="258"/>
      <c r="GW16" s="258"/>
      <c r="GX16" s="258"/>
      <c r="GY16" s="258"/>
      <c r="GZ16" s="258"/>
      <c r="HA16" s="258"/>
      <c r="HB16" s="258"/>
      <c r="HC16" s="258"/>
      <c r="HD16" s="258"/>
      <c r="HE16" s="258"/>
      <c r="HF16" s="258"/>
      <c r="HG16" s="258"/>
      <c r="HH16" s="258"/>
      <c r="HI16" s="258"/>
      <c r="HJ16" s="258"/>
      <c r="HK16" s="258"/>
      <c r="HL16" s="258"/>
      <c r="HM16" s="258"/>
      <c r="HN16" s="258"/>
      <c r="HO16" s="258"/>
      <c r="HP16" s="258"/>
      <c r="HQ16" s="258"/>
      <c r="HR16" s="258"/>
      <c r="HS16" s="258"/>
      <c r="HT16" s="258"/>
      <c r="HU16" s="258"/>
      <c r="HV16" s="258"/>
      <c r="HW16" s="258"/>
      <c r="HX16" s="258"/>
      <c r="HY16" s="258"/>
      <c r="HZ16" s="258"/>
      <c r="IA16" s="258"/>
      <c r="IB16" s="258"/>
      <c r="IC16" s="258"/>
      <c r="ID16" s="258"/>
      <c r="IE16" s="258"/>
      <c r="IF16" s="258"/>
      <c r="IG16" s="258"/>
      <c r="IH16" s="258"/>
      <c r="II16" s="258"/>
      <c r="IJ16" s="258"/>
      <c r="IK16" s="258"/>
      <c r="IL16" s="258"/>
      <c r="IM16" s="258"/>
      <c r="IN16" s="258"/>
      <c r="IO16" s="258"/>
      <c r="IP16" s="258"/>
      <c r="IQ16" s="258"/>
    </row>
    <row r="17" spans="1:7" s="256" customFormat="1" ht="12.95" customHeight="1" x14ac:dyDescent="0.3">
      <c r="A17" s="162" t="s">
        <v>157</v>
      </c>
      <c r="B17" s="163">
        <v>440</v>
      </c>
      <c r="C17" s="158">
        <v>61.451247165532884</v>
      </c>
      <c r="D17" s="158">
        <v>38.095238095238095</v>
      </c>
      <c r="E17" s="158">
        <v>21.088435374149661</v>
      </c>
      <c r="F17" s="158">
        <v>36.734693877551024</v>
      </c>
      <c r="G17" s="158">
        <v>58.276643990929713</v>
      </c>
    </row>
    <row r="18" spans="1:7" s="256" customFormat="1" ht="12.95" customHeight="1" x14ac:dyDescent="0.3">
      <c r="A18" s="162" t="s">
        <v>158</v>
      </c>
      <c r="B18" s="163">
        <v>390</v>
      </c>
      <c r="C18" s="158">
        <v>39.793281653746767</v>
      </c>
      <c r="D18" s="158">
        <v>21.705426356589147</v>
      </c>
      <c r="E18" s="158">
        <v>14.211886304909561</v>
      </c>
      <c r="F18" s="158">
        <v>47.545219638242891</v>
      </c>
      <c r="G18" s="158">
        <v>16.5374677002584</v>
      </c>
    </row>
    <row r="19" spans="1:7" s="256" customFormat="1" ht="12.95" customHeight="1" x14ac:dyDescent="0.3">
      <c r="A19" s="162" t="s">
        <v>159</v>
      </c>
      <c r="B19" s="163">
        <v>380</v>
      </c>
      <c r="C19" s="158">
        <v>29.658792650918635</v>
      </c>
      <c r="D19" s="158">
        <v>19.685039370078741</v>
      </c>
      <c r="E19" s="158">
        <v>9.1863517060367457</v>
      </c>
      <c r="F19" s="158">
        <v>23.884514435695539</v>
      </c>
      <c r="G19" s="158">
        <v>64.041994750656173</v>
      </c>
    </row>
    <row r="20" spans="1:7" s="256" customFormat="1" ht="12.95" customHeight="1" x14ac:dyDescent="0.3">
      <c r="A20" s="162" t="s">
        <v>160</v>
      </c>
      <c r="B20" s="163">
        <v>320</v>
      </c>
      <c r="C20" s="158">
        <v>42.271293375394322</v>
      </c>
      <c r="D20" s="158">
        <v>10.410094637223976</v>
      </c>
      <c r="E20" s="158">
        <v>28.391167192429023</v>
      </c>
      <c r="F20" s="158">
        <v>49.526813880126177</v>
      </c>
      <c r="G20" s="158">
        <v>29.022082018927449</v>
      </c>
    </row>
    <row r="21" spans="1:7" s="256" customFormat="1" ht="12.95" customHeight="1" x14ac:dyDescent="0.3">
      <c r="A21" s="162" t="s">
        <v>161</v>
      </c>
      <c r="B21" s="163">
        <v>310</v>
      </c>
      <c r="C21" s="158">
        <v>65.686274509803923</v>
      </c>
      <c r="D21" s="158">
        <v>47.058823529411761</v>
      </c>
      <c r="E21" s="158">
        <v>17.320261437908496</v>
      </c>
      <c r="F21" s="158">
        <v>23.202614379084967</v>
      </c>
      <c r="G21" s="158">
        <v>55.228758169934643</v>
      </c>
    </row>
    <row r="22" spans="1:7" s="256" customFormat="1" ht="12.95" customHeight="1" x14ac:dyDescent="0.3">
      <c r="A22" s="162" t="s">
        <v>162</v>
      </c>
      <c r="B22" s="163">
        <v>250</v>
      </c>
      <c r="C22" s="158">
        <v>57.086614173228348</v>
      </c>
      <c r="D22" s="158">
        <v>16.929133858267718</v>
      </c>
      <c r="E22" s="158">
        <v>38.582677165354326</v>
      </c>
      <c r="F22" s="158">
        <v>45.669291338582681</v>
      </c>
      <c r="G22" s="158">
        <v>51.574803149606296</v>
      </c>
    </row>
    <row r="23" spans="1:7" s="256" customFormat="1" ht="12.95" customHeight="1" x14ac:dyDescent="0.3">
      <c r="A23" s="162" t="s">
        <v>163</v>
      </c>
      <c r="B23" s="163">
        <v>250</v>
      </c>
      <c r="C23" s="158">
        <v>13.147410358565736</v>
      </c>
      <c r="D23" s="158">
        <v>5.9760956175298805</v>
      </c>
      <c r="E23" s="158">
        <v>7.1713147410358573</v>
      </c>
      <c r="F23" s="158">
        <v>42.231075697211153</v>
      </c>
      <c r="G23" s="158">
        <v>37.848605577689241</v>
      </c>
    </row>
    <row r="24" spans="1:7" s="256" customFormat="1" ht="12.95" customHeight="1" x14ac:dyDescent="0.3">
      <c r="A24" s="162" t="s">
        <v>164</v>
      </c>
      <c r="B24" s="163">
        <v>230</v>
      </c>
      <c r="C24" s="158">
        <v>41.125541125541126</v>
      </c>
      <c r="D24" s="158">
        <v>33.333333333333329</v>
      </c>
      <c r="E24" s="158">
        <v>3.4632034632034632</v>
      </c>
      <c r="F24" s="158">
        <v>39.82683982683983</v>
      </c>
      <c r="G24" s="158">
        <v>53.246753246753244</v>
      </c>
    </row>
    <row r="25" spans="1:7" s="256" customFormat="1" ht="12.95" customHeight="1" x14ac:dyDescent="0.3">
      <c r="A25" s="162" t="s">
        <v>165</v>
      </c>
      <c r="B25" s="163">
        <v>170</v>
      </c>
      <c r="C25" s="158">
        <v>56.896551724137936</v>
      </c>
      <c r="D25" s="158">
        <v>30.459770114942529</v>
      </c>
      <c r="E25" s="158">
        <v>24.137931034482758</v>
      </c>
      <c r="F25" s="158">
        <v>21.839080459770116</v>
      </c>
      <c r="G25" s="158">
        <v>60.344827586206897</v>
      </c>
    </row>
    <row r="26" spans="1:7" s="256" customFormat="1" ht="12.95" customHeight="1" x14ac:dyDescent="0.3">
      <c r="A26" s="162" t="s">
        <v>166</v>
      </c>
      <c r="B26" s="163">
        <v>160</v>
      </c>
      <c r="C26" s="158">
        <v>12.738853503184714</v>
      </c>
      <c r="D26" s="158">
        <v>5.095541401273886</v>
      </c>
      <c r="E26" s="158">
        <v>7.0063694267515926</v>
      </c>
      <c r="F26" s="158">
        <v>68.152866242038215</v>
      </c>
      <c r="G26" s="158">
        <v>31.210191082802545</v>
      </c>
    </row>
    <row r="27" spans="1:7" s="256" customFormat="1" ht="12.95" customHeight="1" x14ac:dyDescent="0.3">
      <c r="A27" s="162" t="s">
        <v>167</v>
      </c>
      <c r="B27" s="163">
        <v>1550</v>
      </c>
      <c r="C27" s="158">
        <v>37.387387387387392</v>
      </c>
      <c r="D27" s="158">
        <v>22.779922779922778</v>
      </c>
      <c r="E27" s="158">
        <v>13.063063063063062</v>
      </c>
      <c r="F27" s="158">
        <v>61.711711711711715</v>
      </c>
      <c r="G27" s="158">
        <v>27.799227799227801</v>
      </c>
    </row>
    <row r="28" spans="1:7" s="159" customFormat="1" ht="5.0999999999999996" customHeight="1" x14ac:dyDescent="0.3">
      <c r="A28" s="157"/>
      <c r="B28" s="158"/>
      <c r="C28" s="158"/>
      <c r="D28" s="158"/>
      <c r="E28" s="158"/>
      <c r="F28" s="158"/>
      <c r="G28" s="158"/>
    </row>
    <row r="29" spans="1:7" s="159" customFormat="1" ht="12.95" customHeight="1" x14ac:dyDescent="0.3">
      <c r="A29" s="160" t="s">
        <v>52</v>
      </c>
      <c r="B29" s="118">
        <v>16050</v>
      </c>
      <c r="C29" s="165">
        <v>31.703214552703713</v>
      </c>
      <c r="D29" s="165">
        <v>17.430849738350361</v>
      </c>
      <c r="E29" s="165">
        <v>11.082731123847497</v>
      </c>
      <c r="F29" s="165">
        <v>20.527037129329678</v>
      </c>
      <c r="G29" s="165">
        <v>52.105656615998008</v>
      </c>
    </row>
    <row r="30" spans="1:7" s="159" customFormat="1" ht="5.0999999999999996" customHeight="1" x14ac:dyDescent="0.3">
      <c r="A30" s="157"/>
      <c r="B30" s="158"/>
      <c r="C30" s="158"/>
      <c r="D30" s="158"/>
      <c r="E30" s="158"/>
      <c r="F30" s="158"/>
      <c r="G30" s="158"/>
    </row>
    <row r="31" spans="1:7" s="256" customFormat="1" ht="12.95" customHeight="1" x14ac:dyDescent="0.3">
      <c r="A31" s="162" t="s">
        <v>168</v>
      </c>
      <c r="B31" s="163">
        <v>5830</v>
      </c>
      <c r="C31" s="158">
        <v>39.324301149031044</v>
      </c>
      <c r="D31" s="158">
        <v>25.398730920939805</v>
      </c>
      <c r="E31" s="158">
        <v>8.9693020065168927</v>
      </c>
      <c r="F31" s="158">
        <v>25.724575544503516</v>
      </c>
      <c r="G31" s="158">
        <v>55.204939118504548</v>
      </c>
    </row>
    <row r="32" spans="1:7" s="256" customFormat="1" ht="12.95" customHeight="1" x14ac:dyDescent="0.3">
      <c r="A32" s="162" t="s">
        <v>169</v>
      </c>
      <c r="B32" s="163">
        <v>4490</v>
      </c>
      <c r="C32" s="158">
        <v>26.521060842433698</v>
      </c>
      <c r="D32" s="158">
        <v>8.5580566079786049</v>
      </c>
      <c r="E32" s="158">
        <v>15.110318698462224</v>
      </c>
      <c r="F32" s="158">
        <v>7.6220191664809454</v>
      </c>
      <c r="G32" s="158">
        <v>52.484956541118791</v>
      </c>
    </row>
    <row r="33" spans="1:7" s="256" customFormat="1" ht="12.95" customHeight="1" x14ac:dyDescent="0.3">
      <c r="A33" s="162" t="s">
        <v>170</v>
      </c>
      <c r="B33" s="163">
        <v>2170</v>
      </c>
      <c r="C33" s="158">
        <v>18.257261410788381</v>
      </c>
      <c r="D33" s="158">
        <v>12.125403411710465</v>
      </c>
      <c r="E33" s="158">
        <v>3.5961272475795294</v>
      </c>
      <c r="F33" s="158">
        <v>21.161825726141078</v>
      </c>
      <c r="G33" s="158">
        <v>57.21530659289995</v>
      </c>
    </row>
    <row r="34" spans="1:7" s="256" customFormat="1" ht="12.95" customHeight="1" x14ac:dyDescent="0.3">
      <c r="A34" s="162" t="s">
        <v>171</v>
      </c>
      <c r="B34" s="163">
        <v>1180</v>
      </c>
      <c r="C34" s="158">
        <v>28.740490278951818</v>
      </c>
      <c r="D34" s="158">
        <v>13.102282333051562</v>
      </c>
      <c r="E34" s="158">
        <v>14.370245139475909</v>
      </c>
      <c r="F34" s="158">
        <v>19.611158072696533</v>
      </c>
      <c r="G34" s="158">
        <v>46.491969568892642</v>
      </c>
    </row>
    <row r="35" spans="1:7" s="256" customFormat="1" ht="12.95" customHeight="1" x14ac:dyDescent="0.3">
      <c r="A35" s="162" t="s">
        <v>172</v>
      </c>
      <c r="B35" s="163">
        <v>540</v>
      </c>
      <c r="C35" s="158">
        <v>55.597014925373131</v>
      </c>
      <c r="D35" s="158">
        <v>26.119402985074625</v>
      </c>
      <c r="E35" s="158">
        <v>26.865671641791046</v>
      </c>
      <c r="F35" s="158">
        <v>40.485074626865668</v>
      </c>
      <c r="G35" s="158">
        <v>30.410447761194032</v>
      </c>
    </row>
    <row r="36" spans="1:7" s="256" customFormat="1" ht="12.95" customHeight="1" x14ac:dyDescent="0.3">
      <c r="A36" s="162" t="s">
        <v>173</v>
      </c>
      <c r="B36" s="163">
        <v>430</v>
      </c>
      <c r="C36" s="158">
        <v>27.713625866050805</v>
      </c>
      <c r="D36" s="158">
        <v>26.327944572748269</v>
      </c>
      <c r="E36" s="158">
        <v>1.3856812933025404</v>
      </c>
      <c r="F36" s="158">
        <v>38.337182448036948</v>
      </c>
      <c r="G36" s="158">
        <v>50.577367205542721</v>
      </c>
    </row>
    <row r="37" spans="1:7" s="256" customFormat="1" ht="12.95" customHeight="1" x14ac:dyDescent="0.3">
      <c r="A37" s="162" t="s">
        <v>174</v>
      </c>
      <c r="B37" s="163">
        <v>370</v>
      </c>
      <c r="C37" s="158">
        <v>37.704918032786885</v>
      </c>
      <c r="D37" s="158">
        <v>27.322404371584703</v>
      </c>
      <c r="E37" s="158">
        <v>10.382513661202186</v>
      </c>
      <c r="F37" s="158">
        <v>50.546448087431692</v>
      </c>
      <c r="G37" s="158">
        <v>46.448087431693992</v>
      </c>
    </row>
    <row r="38" spans="1:7" s="256" customFormat="1" ht="12.95" customHeight="1" x14ac:dyDescent="0.3">
      <c r="A38" s="162" t="s">
        <v>175</v>
      </c>
      <c r="B38" s="163">
        <v>220</v>
      </c>
      <c r="C38" s="158">
        <v>29.27927927927928</v>
      </c>
      <c r="D38" s="158">
        <v>7.2072072072072073</v>
      </c>
      <c r="E38" s="158">
        <v>20.27027027027027</v>
      </c>
      <c r="F38" s="158">
        <v>43.243243243243242</v>
      </c>
      <c r="G38" s="158">
        <v>47.297297297297298</v>
      </c>
    </row>
    <row r="39" spans="1:7" s="256" customFormat="1" ht="12.95" customHeight="1" x14ac:dyDescent="0.3">
      <c r="A39" s="162" t="s">
        <v>176</v>
      </c>
      <c r="B39" s="163">
        <v>210</v>
      </c>
      <c r="C39" s="158">
        <v>41.232227488151658</v>
      </c>
      <c r="D39" s="158">
        <v>19.90521327014218</v>
      </c>
      <c r="E39" s="158">
        <v>21.327014218009481</v>
      </c>
      <c r="F39" s="158">
        <v>0.94786729857819907</v>
      </c>
      <c r="G39" s="158">
        <v>66.350710900473928</v>
      </c>
    </row>
    <row r="40" spans="1:7" s="256" customFormat="1" ht="12.95" customHeight="1" x14ac:dyDescent="0.3">
      <c r="A40" s="162" t="s">
        <v>167</v>
      </c>
      <c r="B40" s="163">
        <v>610</v>
      </c>
      <c r="C40" s="158">
        <v>26.384364820846905</v>
      </c>
      <c r="D40" s="158">
        <v>16.775244299674267</v>
      </c>
      <c r="E40" s="158">
        <v>8.4690553745928341</v>
      </c>
      <c r="F40" s="158">
        <v>15.635179153094461</v>
      </c>
      <c r="G40" s="158">
        <v>32.899022801302927</v>
      </c>
    </row>
    <row r="41" spans="1:7" s="159" customFormat="1" ht="5.0999999999999996" customHeight="1" x14ac:dyDescent="0.3">
      <c r="A41" s="157"/>
      <c r="B41" s="158"/>
      <c r="C41" s="158"/>
      <c r="D41" s="158"/>
      <c r="E41" s="158"/>
      <c r="F41" s="158"/>
      <c r="G41" s="158"/>
    </row>
    <row r="42" spans="1:7" s="159" customFormat="1" ht="12.95" customHeight="1" x14ac:dyDescent="0.3">
      <c r="A42" s="160" t="s">
        <v>54</v>
      </c>
      <c r="B42" s="118">
        <v>13600</v>
      </c>
      <c r="C42" s="165">
        <v>47.183823529411768</v>
      </c>
      <c r="D42" s="165">
        <v>26.691176470588236</v>
      </c>
      <c r="E42" s="165">
        <v>17.911764705882351</v>
      </c>
      <c r="F42" s="165">
        <v>20.97058823529412</v>
      </c>
      <c r="G42" s="165">
        <v>53.786764705882348</v>
      </c>
    </row>
    <row r="43" spans="1:7" s="159" customFormat="1" ht="5.0999999999999996" customHeight="1" x14ac:dyDescent="0.3">
      <c r="A43" s="157"/>
      <c r="B43" s="158"/>
      <c r="C43" s="158"/>
      <c r="D43" s="158"/>
      <c r="E43" s="158"/>
      <c r="F43" s="158"/>
      <c r="G43" s="158"/>
    </row>
    <row r="44" spans="1:7" s="256" customFormat="1" ht="12.95" customHeight="1" x14ac:dyDescent="0.3">
      <c r="A44" s="162" t="s">
        <v>177</v>
      </c>
      <c r="B44" s="163">
        <v>3170</v>
      </c>
      <c r="C44" s="158">
        <v>49.93682880606444</v>
      </c>
      <c r="D44" s="158">
        <v>28.99557801642451</v>
      </c>
      <c r="E44" s="158">
        <v>18.224889450410615</v>
      </c>
      <c r="F44" s="158">
        <v>32.312065698041692</v>
      </c>
      <c r="G44" s="158">
        <v>50.758054327226787</v>
      </c>
    </row>
    <row r="45" spans="1:7" s="256" customFormat="1" ht="12.95" customHeight="1" x14ac:dyDescent="0.3">
      <c r="A45" s="162" t="s">
        <v>178</v>
      </c>
      <c r="B45" s="163">
        <v>2690</v>
      </c>
      <c r="C45" s="158">
        <v>40.356744704570794</v>
      </c>
      <c r="D45" s="158">
        <v>19.732441471571907</v>
      </c>
      <c r="E45" s="158">
        <v>16.982534373838725</v>
      </c>
      <c r="F45" s="158">
        <v>21.99925678186548</v>
      </c>
      <c r="G45" s="158">
        <v>62.133036046079525</v>
      </c>
    </row>
    <row r="46" spans="1:7" s="256" customFormat="1" ht="12.95" customHeight="1" x14ac:dyDescent="0.3">
      <c r="A46" s="162" t="s">
        <v>179</v>
      </c>
      <c r="B46" s="163">
        <v>1100</v>
      </c>
      <c r="C46" s="158">
        <v>35.054347826086953</v>
      </c>
      <c r="D46" s="158">
        <v>25.271739130434785</v>
      </c>
      <c r="E46" s="158">
        <v>6.7934782608695645</v>
      </c>
      <c r="F46" s="158">
        <v>2.5362318840579712</v>
      </c>
      <c r="G46" s="158">
        <v>54.891304347826086</v>
      </c>
    </row>
    <row r="47" spans="1:7" s="256" customFormat="1" ht="12.95" customHeight="1" x14ac:dyDescent="0.3">
      <c r="A47" s="162" t="s">
        <v>180</v>
      </c>
      <c r="B47" s="163">
        <v>1100</v>
      </c>
      <c r="C47" s="158">
        <v>62.374429223744286</v>
      </c>
      <c r="D47" s="158">
        <v>36.986301369863014</v>
      </c>
      <c r="E47" s="158">
        <v>20.82191780821918</v>
      </c>
      <c r="F47" s="158">
        <v>16.712328767123289</v>
      </c>
      <c r="G47" s="158">
        <v>55.707762557077622</v>
      </c>
    </row>
    <row r="48" spans="1:7" s="256" customFormat="1" ht="12.95" customHeight="1" x14ac:dyDescent="0.3">
      <c r="A48" s="162" t="s">
        <v>181</v>
      </c>
      <c r="B48" s="163">
        <v>970</v>
      </c>
      <c r="C48" s="158">
        <v>62.217659137576995</v>
      </c>
      <c r="D48" s="158">
        <v>29.055441478439427</v>
      </c>
      <c r="E48" s="158">
        <v>31.622176591375773</v>
      </c>
      <c r="F48" s="158">
        <v>18.68583162217659</v>
      </c>
      <c r="G48" s="158">
        <v>61.909650924024639</v>
      </c>
    </row>
    <row r="49" spans="1:7" s="256" customFormat="1" ht="12.95" customHeight="1" x14ac:dyDescent="0.3">
      <c r="A49" s="162" t="s">
        <v>182</v>
      </c>
      <c r="B49" s="163">
        <v>640</v>
      </c>
      <c r="C49" s="158">
        <v>67.701863354037258</v>
      </c>
      <c r="D49" s="158">
        <v>33.385093167701861</v>
      </c>
      <c r="E49" s="158">
        <v>33.074534161490682</v>
      </c>
      <c r="F49" s="158">
        <v>29.813664596273291</v>
      </c>
      <c r="G49" s="158">
        <v>51.086956521739133</v>
      </c>
    </row>
    <row r="50" spans="1:7" s="256" customFormat="1" ht="12.95" customHeight="1" x14ac:dyDescent="0.3">
      <c r="A50" s="162" t="s">
        <v>183</v>
      </c>
      <c r="B50" s="163">
        <v>490</v>
      </c>
      <c r="C50" s="158">
        <v>53.658536585365859</v>
      </c>
      <c r="D50" s="158">
        <v>34.146341463414636</v>
      </c>
      <c r="E50" s="158">
        <v>18.495934959349594</v>
      </c>
      <c r="F50" s="158">
        <v>20.121951219512198</v>
      </c>
      <c r="G50" s="158">
        <v>34.552845528455286</v>
      </c>
    </row>
    <row r="51" spans="1:7" s="256" customFormat="1" ht="12.95" customHeight="1" x14ac:dyDescent="0.3">
      <c r="A51" s="162" t="s">
        <v>184</v>
      </c>
      <c r="B51" s="163">
        <v>350</v>
      </c>
      <c r="C51" s="158">
        <v>29.190751445086704</v>
      </c>
      <c r="D51" s="158">
        <v>22.832369942196532</v>
      </c>
      <c r="E51" s="158">
        <v>6.3583815028901727</v>
      </c>
      <c r="F51" s="158">
        <v>19.075144508670519</v>
      </c>
      <c r="G51" s="158">
        <v>51.156069364161851</v>
      </c>
    </row>
    <row r="52" spans="1:7" s="256" customFormat="1" ht="12.95" customHeight="1" x14ac:dyDescent="0.3">
      <c r="A52" s="162" t="s">
        <v>185</v>
      </c>
      <c r="B52" s="163">
        <v>320</v>
      </c>
      <c r="C52" s="158">
        <v>47.484276729559753</v>
      </c>
      <c r="D52" s="158">
        <v>33.962264150943398</v>
      </c>
      <c r="E52" s="158">
        <v>10.691823899371069</v>
      </c>
      <c r="F52" s="158">
        <v>20.440251572327046</v>
      </c>
      <c r="G52" s="158">
        <v>48.427672955974842</v>
      </c>
    </row>
    <row r="53" spans="1:7" s="256" customFormat="1" ht="12.95" customHeight="1" x14ac:dyDescent="0.3">
      <c r="A53" s="162" t="s">
        <v>186</v>
      </c>
      <c r="B53" s="163">
        <v>310</v>
      </c>
      <c r="C53" s="158">
        <v>1.639344262295082</v>
      </c>
      <c r="D53" s="158">
        <v>0.98360655737704927</v>
      </c>
      <c r="E53" s="158">
        <v>0.65573770491803274</v>
      </c>
      <c r="F53" s="158" t="s">
        <v>240</v>
      </c>
      <c r="G53" s="158">
        <v>29.836065573770494</v>
      </c>
    </row>
    <row r="54" spans="1:7" s="256" customFormat="1" ht="12.95" customHeight="1" x14ac:dyDescent="0.3">
      <c r="A54" s="162" t="s">
        <v>187</v>
      </c>
      <c r="B54" s="163">
        <v>290</v>
      </c>
      <c r="C54" s="158">
        <v>21.575342465753426</v>
      </c>
      <c r="D54" s="158">
        <v>15.753424657534246</v>
      </c>
      <c r="E54" s="158">
        <v>5.4794520547945202</v>
      </c>
      <c r="F54" s="158">
        <v>7.8767123287671232</v>
      </c>
      <c r="G54" s="158">
        <v>13.356164383561644</v>
      </c>
    </row>
    <row r="55" spans="1:7" s="256" customFormat="1" ht="12.95" customHeight="1" x14ac:dyDescent="0.3">
      <c r="A55" s="162" t="s">
        <v>188</v>
      </c>
      <c r="B55" s="163">
        <v>260</v>
      </c>
      <c r="C55" s="158">
        <v>58.527131782945737</v>
      </c>
      <c r="D55" s="158">
        <v>21.705426356589147</v>
      </c>
      <c r="E55" s="158">
        <v>34.108527131782942</v>
      </c>
      <c r="F55" s="158">
        <v>34.108527131782942</v>
      </c>
      <c r="G55" s="158">
        <v>55.426356589147282</v>
      </c>
    </row>
    <row r="56" spans="1:7" s="256" customFormat="1" ht="12.95" customHeight="1" x14ac:dyDescent="0.3">
      <c r="A56" s="162" t="s">
        <v>167</v>
      </c>
      <c r="B56" s="163">
        <v>1920</v>
      </c>
      <c r="C56" s="158">
        <v>47.154046997389031</v>
      </c>
      <c r="D56" s="158">
        <v>28.14621409921671</v>
      </c>
      <c r="E56" s="158">
        <v>16.971279373368144</v>
      </c>
      <c r="F56" s="158">
        <v>16.240208877284594</v>
      </c>
      <c r="G56" s="158">
        <v>58.172323759791119</v>
      </c>
    </row>
    <row r="57" spans="1:7" s="159" customFormat="1" ht="5.0999999999999996" customHeight="1" x14ac:dyDescent="0.3">
      <c r="A57" s="157"/>
      <c r="B57" s="158"/>
      <c r="C57" s="158"/>
      <c r="D57" s="158"/>
      <c r="E57" s="158"/>
      <c r="F57" s="158"/>
      <c r="G57" s="158"/>
    </row>
    <row r="58" spans="1:7" s="159" customFormat="1" ht="12.95" customHeight="1" x14ac:dyDescent="0.3">
      <c r="A58" s="160" t="s">
        <v>57</v>
      </c>
      <c r="B58" s="118">
        <v>7460</v>
      </c>
      <c r="C58" s="165">
        <v>27.663852030558907</v>
      </c>
      <c r="D58" s="165">
        <v>15.252647098244204</v>
      </c>
      <c r="E58" s="165">
        <v>7.0231872403163118</v>
      </c>
      <c r="F58" s="165">
        <v>5.2673904302372332</v>
      </c>
      <c r="G58" s="165">
        <v>38.587320734485992</v>
      </c>
    </row>
    <row r="59" spans="1:7" s="159" customFormat="1" ht="5.0999999999999996" customHeight="1" x14ac:dyDescent="0.3">
      <c r="A59" s="157"/>
      <c r="B59" s="158"/>
      <c r="C59" s="158"/>
      <c r="D59" s="158"/>
      <c r="E59" s="158"/>
      <c r="F59" s="158"/>
      <c r="G59" s="158"/>
    </row>
    <row r="60" spans="1:7" s="256" customFormat="1" ht="12.95" customHeight="1" x14ac:dyDescent="0.3">
      <c r="A60" s="162" t="s">
        <v>189</v>
      </c>
      <c r="B60" s="163">
        <v>3330</v>
      </c>
      <c r="C60" s="158">
        <v>32.521791403666967</v>
      </c>
      <c r="D60" s="158">
        <v>15.419296663660957</v>
      </c>
      <c r="E60" s="158">
        <v>8.2356477306883065</v>
      </c>
      <c r="F60" s="158">
        <v>6.3420498948001196</v>
      </c>
      <c r="G60" s="158">
        <v>40.006011421701231</v>
      </c>
    </row>
    <row r="61" spans="1:7" s="256" customFormat="1" ht="12.95" customHeight="1" x14ac:dyDescent="0.3">
      <c r="A61" s="162" t="s">
        <v>190</v>
      </c>
      <c r="B61" s="163">
        <v>2080</v>
      </c>
      <c r="C61" s="158">
        <v>18.953934740882914</v>
      </c>
      <c r="D61" s="158">
        <v>7.6775431861804213</v>
      </c>
      <c r="E61" s="158">
        <v>8.2053742802303269</v>
      </c>
      <c r="F61" s="158">
        <v>3.3589251439539352</v>
      </c>
      <c r="G61" s="158">
        <v>33.973128598848369</v>
      </c>
    </row>
    <row r="62" spans="1:7" s="256" customFormat="1" ht="12.95" customHeight="1" x14ac:dyDescent="0.3">
      <c r="A62" s="162" t="s">
        <v>191</v>
      </c>
      <c r="B62" s="163">
        <v>1020</v>
      </c>
      <c r="C62" s="158">
        <v>37.044334975369459</v>
      </c>
      <c r="D62" s="158">
        <v>32.019704433497537</v>
      </c>
      <c r="E62" s="158">
        <v>1.2807881773399015</v>
      </c>
      <c r="F62" s="158">
        <v>6.3054187192118221</v>
      </c>
      <c r="G62" s="158">
        <v>33.891625615763552</v>
      </c>
    </row>
    <row r="63" spans="1:7" s="256" customFormat="1" ht="12.95" customHeight="1" x14ac:dyDescent="0.3">
      <c r="A63" s="162" t="s">
        <v>192</v>
      </c>
      <c r="B63" s="163">
        <v>450</v>
      </c>
      <c r="C63" s="158">
        <v>12.86031042128603</v>
      </c>
      <c r="D63" s="158">
        <v>5.3215077605321506</v>
      </c>
      <c r="E63" s="158">
        <v>7.3170731707317067</v>
      </c>
      <c r="F63" s="158">
        <v>6.4301552106430151</v>
      </c>
      <c r="G63" s="158">
        <v>50.99778270509978</v>
      </c>
    </row>
    <row r="64" spans="1:7" s="256" customFormat="1" ht="12.95" customHeight="1" x14ac:dyDescent="0.3">
      <c r="A64" s="162" t="s">
        <v>167</v>
      </c>
      <c r="B64" s="163">
        <v>580</v>
      </c>
      <c r="C64" s="158">
        <v>26.198630136986299</v>
      </c>
      <c r="D64" s="158">
        <v>19.863013698630137</v>
      </c>
      <c r="E64" s="158">
        <v>5.6506849315068486</v>
      </c>
      <c r="F64" s="158">
        <v>3.2534246575342465</v>
      </c>
      <c r="G64" s="158">
        <v>45.547945205479451</v>
      </c>
    </row>
    <row r="65" spans="1:18" s="260" customFormat="1" ht="5.0999999999999996" customHeight="1" x14ac:dyDescent="0.2">
      <c r="A65" s="271"/>
      <c r="B65" s="272"/>
      <c r="C65" s="273"/>
      <c r="D65" s="273"/>
      <c r="E65" s="273"/>
      <c r="F65" s="273"/>
      <c r="G65" s="273"/>
      <c r="H65" s="149"/>
      <c r="I65" s="158"/>
      <c r="J65" s="158"/>
      <c r="K65" s="259"/>
      <c r="L65" s="472"/>
      <c r="M65" s="472"/>
      <c r="N65" s="472"/>
      <c r="O65" s="472"/>
      <c r="P65" s="472"/>
      <c r="Q65" s="472"/>
      <c r="R65" s="472"/>
    </row>
    <row r="66" spans="1:18" s="3" customFormat="1" ht="5.0999999999999996" customHeight="1" x14ac:dyDescent="0.25">
      <c r="A66" s="242"/>
      <c r="B66" s="188"/>
      <c r="C66" s="188"/>
      <c r="D66" s="188"/>
      <c r="E66" s="188"/>
      <c r="F66" s="188"/>
      <c r="G66" s="274"/>
      <c r="H66" s="149"/>
      <c r="I66" s="158"/>
      <c r="J66" s="158"/>
      <c r="K66" s="168"/>
      <c r="L66" s="169"/>
      <c r="M66" s="169"/>
      <c r="N66" s="169"/>
      <c r="O66" s="169"/>
      <c r="P66" s="169"/>
      <c r="Q66" s="170"/>
      <c r="R66" s="171"/>
    </row>
    <row r="67" spans="1:18" s="265" customFormat="1" ht="12" customHeight="1" x14ac:dyDescent="0.3">
      <c r="A67" s="460" t="s">
        <v>110</v>
      </c>
      <c r="B67" s="460"/>
      <c r="C67" s="460"/>
      <c r="D67" s="460"/>
      <c r="E67" s="460"/>
      <c r="F67" s="460"/>
      <c r="G67" s="460"/>
      <c r="H67" s="261"/>
      <c r="I67" s="261"/>
      <c r="J67" s="261"/>
      <c r="K67" s="262"/>
      <c r="L67" s="262"/>
      <c r="M67" s="262"/>
      <c r="N67" s="262"/>
      <c r="O67" s="262"/>
      <c r="P67" s="262"/>
      <c r="Q67" s="263"/>
      <c r="R67" s="264"/>
    </row>
    <row r="68" spans="1:18" s="265" customFormat="1" ht="12" customHeight="1" x14ac:dyDescent="0.3">
      <c r="A68" s="460" t="s">
        <v>127</v>
      </c>
      <c r="B68" s="460"/>
      <c r="C68" s="460"/>
      <c r="D68" s="460"/>
      <c r="E68" s="460"/>
      <c r="F68" s="460"/>
      <c r="G68" s="460"/>
      <c r="H68" s="261"/>
      <c r="I68" s="261"/>
      <c r="J68" s="261"/>
      <c r="K68" s="262"/>
      <c r="L68" s="262"/>
      <c r="M68" s="262"/>
      <c r="N68" s="262"/>
      <c r="O68" s="262"/>
      <c r="P68" s="262"/>
      <c r="Q68" s="263"/>
      <c r="R68" s="264"/>
    </row>
    <row r="69" spans="1:18" s="267" customFormat="1" ht="20.100000000000001" customHeight="1" x14ac:dyDescent="0.3">
      <c r="A69" s="463" t="s">
        <v>90</v>
      </c>
      <c r="B69" s="463"/>
      <c r="C69" s="463"/>
      <c r="D69" s="463"/>
      <c r="E69" s="463"/>
      <c r="F69" s="463"/>
      <c r="G69" s="463"/>
      <c r="H69" s="266"/>
      <c r="I69" s="266"/>
      <c r="J69" s="266"/>
    </row>
    <row r="70" spans="1:18" s="268" customFormat="1" ht="12" customHeight="1" x14ac:dyDescent="0.3">
      <c r="A70" s="470" t="s">
        <v>147</v>
      </c>
      <c r="B70" s="470"/>
      <c r="C70" s="470"/>
      <c r="D70" s="470"/>
      <c r="E70" s="470"/>
      <c r="F70" s="470"/>
      <c r="G70" s="470"/>
      <c r="N70" s="269"/>
      <c r="O70" s="270"/>
      <c r="P70" s="270"/>
      <c r="Q70" s="270"/>
      <c r="R70" s="270"/>
    </row>
  </sheetData>
  <mergeCells count="9">
    <mergeCell ref="A2:G2"/>
    <mergeCell ref="B7:B8"/>
    <mergeCell ref="C7:E7"/>
    <mergeCell ref="A70:G70"/>
    <mergeCell ref="F7:G7"/>
    <mergeCell ref="L65:R65"/>
    <mergeCell ref="A67:G67"/>
    <mergeCell ref="A68:G68"/>
    <mergeCell ref="A69:G69"/>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tabSelected="1" workbookViewId="0"/>
  </sheetViews>
  <sheetFormatPr defaultColWidth="8" defaultRowHeight="12.75" x14ac:dyDescent="0.2"/>
  <cols>
    <col min="1" max="1" width="53.125" style="181" customWidth="1"/>
    <col min="2" max="2" width="8.75" style="181" customWidth="1"/>
    <col min="3" max="3" width="11" style="181" customWidth="1"/>
    <col min="4" max="4" width="8.75" style="181" customWidth="1"/>
    <col min="5" max="12" width="8" style="181" customWidth="1"/>
    <col min="13" max="16384" width="8" style="181"/>
  </cols>
  <sheetData>
    <row r="1" spans="1:4" s="5" customFormat="1" ht="15" customHeight="1" x14ac:dyDescent="0.2">
      <c r="A1" s="237"/>
      <c r="B1" s="237"/>
      <c r="C1" s="237"/>
      <c r="D1" s="238" t="s">
        <v>113</v>
      </c>
    </row>
    <row r="2" spans="1:4" s="5" customFormat="1" ht="30" customHeight="1" x14ac:dyDescent="0.2">
      <c r="A2" s="454" t="s">
        <v>101</v>
      </c>
      <c r="B2" s="454"/>
      <c r="C2" s="454"/>
      <c r="D2" s="454"/>
    </row>
    <row r="3" spans="1:4" s="5" customFormat="1" ht="5.0999999999999996" customHeight="1" x14ac:dyDescent="0.2">
      <c r="A3" s="134"/>
      <c r="B3" s="134"/>
      <c r="C3" s="134"/>
      <c r="D3" s="134"/>
    </row>
    <row r="4" spans="1:4" s="13" customFormat="1" ht="5.0999999999999996" customHeight="1" x14ac:dyDescent="0.2">
      <c r="A4" s="135"/>
      <c r="B4" s="135"/>
      <c r="C4" s="135"/>
      <c r="D4" s="135"/>
    </row>
    <row r="5" spans="1:4" s="137" customFormat="1" ht="20.100000000000001" customHeight="1" x14ac:dyDescent="0.3">
      <c r="A5" s="136" t="s">
        <v>154</v>
      </c>
      <c r="D5" s="138" t="s">
        <v>239</v>
      </c>
    </row>
    <row r="6" spans="1:4" s="17" customFormat="1" ht="5.0999999999999996" customHeight="1" x14ac:dyDescent="0.25">
      <c r="A6" s="228"/>
      <c r="B6" s="229"/>
      <c r="C6" s="229"/>
      <c r="D6" s="229"/>
    </row>
    <row r="7" spans="1:4" s="281" customFormat="1" ht="15" customHeight="1" x14ac:dyDescent="0.3">
      <c r="A7" s="294"/>
      <c r="B7" s="473" t="s">
        <v>128</v>
      </c>
      <c r="C7" s="474" t="s">
        <v>74</v>
      </c>
      <c r="D7" s="474"/>
    </row>
    <row r="8" spans="1:4" s="149" customFormat="1" ht="39.950000000000003" customHeight="1" x14ac:dyDescent="0.2">
      <c r="A8" s="280"/>
      <c r="B8" s="473"/>
      <c r="C8" s="295" t="s">
        <v>72</v>
      </c>
      <c r="D8" s="295" t="s">
        <v>73</v>
      </c>
    </row>
    <row r="9" spans="1:4" s="149" customFormat="1" ht="5.0999999999999996" customHeight="1" x14ac:dyDescent="0.2">
      <c r="A9" s="296"/>
      <c r="B9" s="278"/>
      <c r="C9" s="297"/>
      <c r="D9" s="297"/>
    </row>
    <row r="10" spans="1:4" s="149" customFormat="1" ht="5.0999999999999996" customHeight="1" x14ac:dyDescent="0.2">
      <c r="A10" s="282"/>
      <c r="B10" s="283"/>
      <c r="C10" s="283"/>
      <c r="D10" s="283"/>
    </row>
    <row r="11" spans="1:4" s="23" customFormat="1" ht="15" customHeight="1" x14ac:dyDescent="0.3">
      <c r="A11" s="152" t="s">
        <v>3</v>
      </c>
      <c r="B11" s="153">
        <v>43180</v>
      </c>
      <c r="C11" s="40">
        <v>19.475646756374925</v>
      </c>
      <c r="D11" s="40">
        <v>16.263288324802559</v>
      </c>
    </row>
    <row r="12" spans="1:4" s="7" customFormat="1" ht="5.0999999999999996" customHeight="1" x14ac:dyDescent="0.2">
      <c r="A12" s="157"/>
      <c r="B12" s="158"/>
      <c r="C12" s="158"/>
      <c r="D12" s="158"/>
    </row>
    <row r="13" spans="1:4" s="23" customFormat="1" ht="15" customHeight="1" x14ac:dyDescent="0.3">
      <c r="A13" s="160" t="s">
        <v>85</v>
      </c>
      <c r="B13" s="118">
        <v>6060</v>
      </c>
      <c r="C13" s="161">
        <v>52.803430079155675</v>
      </c>
      <c r="D13" s="161">
        <v>29.501978891820578</v>
      </c>
    </row>
    <row r="14" spans="1:4" s="7" customFormat="1" ht="5.0999999999999996" customHeight="1" x14ac:dyDescent="0.2">
      <c r="A14" s="157"/>
      <c r="B14" s="158"/>
      <c r="C14" s="158"/>
      <c r="D14" s="158"/>
    </row>
    <row r="15" spans="1:4" s="129" customFormat="1" ht="12" x14ac:dyDescent="0.2">
      <c r="A15" s="162" t="s">
        <v>155</v>
      </c>
      <c r="B15" s="163">
        <v>860</v>
      </c>
      <c r="C15" s="158">
        <v>52.314814814814817</v>
      </c>
      <c r="D15" s="158">
        <v>20.717592592592592</v>
      </c>
    </row>
    <row r="16" spans="1:4" s="129" customFormat="1" ht="12" x14ac:dyDescent="0.2">
      <c r="A16" s="162" t="s">
        <v>156</v>
      </c>
      <c r="B16" s="163">
        <v>750</v>
      </c>
      <c r="C16" s="158">
        <v>34.939759036144579</v>
      </c>
      <c r="D16" s="158">
        <v>16.867469879518072</v>
      </c>
    </row>
    <row r="17" spans="1:4" s="129" customFormat="1" ht="12" x14ac:dyDescent="0.2">
      <c r="A17" s="162" t="s">
        <v>157</v>
      </c>
      <c r="B17" s="163">
        <v>440</v>
      </c>
      <c r="C17" s="158">
        <v>52.834467120181408</v>
      </c>
      <c r="D17" s="158">
        <v>84.580498866213148</v>
      </c>
    </row>
    <row r="18" spans="1:4" s="129" customFormat="1" ht="12" x14ac:dyDescent="0.2">
      <c r="A18" s="162" t="s">
        <v>158</v>
      </c>
      <c r="B18" s="163">
        <v>390</v>
      </c>
      <c r="C18" s="158">
        <v>77.002583979328165</v>
      </c>
      <c r="D18" s="158">
        <v>31.266149870801037</v>
      </c>
    </row>
    <row r="19" spans="1:4" s="129" customFormat="1" ht="12" x14ac:dyDescent="0.2">
      <c r="A19" s="162" t="s">
        <v>159</v>
      </c>
      <c r="B19" s="163">
        <v>380</v>
      </c>
      <c r="C19" s="158">
        <v>39.632545931758528</v>
      </c>
      <c r="D19" s="158">
        <v>22.047244094488189</v>
      </c>
    </row>
    <row r="20" spans="1:4" s="129" customFormat="1" ht="12" x14ac:dyDescent="0.2">
      <c r="A20" s="162" t="s">
        <v>160</v>
      </c>
      <c r="B20" s="163">
        <v>320</v>
      </c>
      <c r="C20" s="158">
        <v>36.593059936908517</v>
      </c>
      <c r="D20" s="158">
        <v>17.034700315457414</v>
      </c>
    </row>
    <row r="21" spans="1:4" s="129" customFormat="1" ht="12" x14ac:dyDescent="0.2">
      <c r="A21" s="162" t="s">
        <v>161</v>
      </c>
      <c r="B21" s="163">
        <v>310</v>
      </c>
      <c r="C21" s="158">
        <v>45.424836601307192</v>
      </c>
      <c r="D21" s="158">
        <v>32.026143790849673</v>
      </c>
    </row>
    <row r="22" spans="1:4" s="129" customFormat="1" ht="12" x14ac:dyDescent="0.2">
      <c r="A22" s="162" t="s">
        <v>162</v>
      </c>
      <c r="B22" s="163">
        <v>250</v>
      </c>
      <c r="C22" s="158">
        <v>73.228346456692918</v>
      </c>
      <c r="D22" s="158">
        <v>46.8503937007874</v>
      </c>
    </row>
    <row r="23" spans="1:4" s="129" customFormat="1" ht="12" x14ac:dyDescent="0.2">
      <c r="A23" s="162" t="s">
        <v>163</v>
      </c>
      <c r="B23" s="163">
        <v>250</v>
      </c>
      <c r="C23" s="158">
        <v>87.250996015936252</v>
      </c>
      <c r="D23" s="158">
        <v>14.741035856573706</v>
      </c>
    </row>
    <row r="24" spans="1:4" s="129" customFormat="1" ht="12" x14ac:dyDescent="0.2">
      <c r="A24" s="162" t="s">
        <v>164</v>
      </c>
      <c r="B24" s="163">
        <v>230</v>
      </c>
      <c r="C24" s="158">
        <v>78.354978354978357</v>
      </c>
      <c r="D24" s="158">
        <v>27.27272727272727</v>
      </c>
    </row>
    <row r="25" spans="1:4" s="129" customFormat="1" ht="12" x14ac:dyDescent="0.2">
      <c r="A25" s="162" t="s">
        <v>165</v>
      </c>
      <c r="B25" s="163">
        <v>170</v>
      </c>
      <c r="C25" s="158">
        <v>40.804597701149426</v>
      </c>
      <c r="D25" s="158">
        <v>21.839080459770116</v>
      </c>
    </row>
    <row r="26" spans="1:4" s="129" customFormat="1" ht="12" x14ac:dyDescent="0.2">
      <c r="A26" s="162" t="s">
        <v>166</v>
      </c>
      <c r="B26" s="163">
        <v>160</v>
      </c>
      <c r="C26" s="158">
        <v>70.70063694267516</v>
      </c>
      <c r="D26" s="158">
        <v>17.834394904458598</v>
      </c>
    </row>
    <row r="27" spans="1:4" s="129" customFormat="1" ht="12" x14ac:dyDescent="0.2">
      <c r="A27" s="162" t="s">
        <v>167</v>
      </c>
      <c r="B27" s="163">
        <v>1550</v>
      </c>
      <c r="C27" s="158">
        <v>50.450450450450447</v>
      </c>
      <c r="D27" s="158">
        <v>30.180180180180184</v>
      </c>
    </row>
    <row r="28" spans="1:4" s="7" customFormat="1" ht="5.0999999999999996" customHeight="1" x14ac:dyDescent="0.2">
      <c r="A28" s="157"/>
      <c r="B28" s="158"/>
      <c r="C28" s="158"/>
      <c r="D28" s="158"/>
    </row>
    <row r="29" spans="1:4" s="23" customFormat="1" ht="12" x14ac:dyDescent="0.3">
      <c r="A29" s="160" t="s">
        <v>52</v>
      </c>
      <c r="B29" s="118">
        <v>16050</v>
      </c>
      <c r="C29" s="161">
        <v>19.642412160478447</v>
      </c>
      <c r="D29" s="161">
        <v>17.493147271368052</v>
      </c>
    </row>
    <row r="30" spans="1:4" s="7" customFormat="1" ht="5.0999999999999996" customHeight="1" x14ac:dyDescent="0.2">
      <c r="A30" s="157"/>
      <c r="B30" s="158"/>
      <c r="C30" s="158"/>
      <c r="D30" s="158"/>
    </row>
    <row r="31" spans="1:4" s="129" customFormat="1" ht="12" x14ac:dyDescent="0.2">
      <c r="A31" s="162" t="s">
        <v>168</v>
      </c>
      <c r="B31" s="163">
        <v>5830</v>
      </c>
      <c r="C31" s="158">
        <v>16.686674669867948</v>
      </c>
      <c r="D31" s="158">
        <v>28.399931401131884</v>
      </c>
    </row>
    <row r="32" spans="1:4" s="129" customFormat="1" ht="12" x14ac:dyDescent="0.2">
      <c r="A32" s="162" t="s">
        <v>169</v>
      </c>
      <c r="B32" s="163">
        <v>4490</v>
      </c>
      <c r="C32" s="158">
        <v>19.8796523289503</v>
      </c>
      <c r="D32" s="158">
        <v>5.4602184087363499</v>
      </c>
    </row>
    <row r="33" spans="1:4" s="129" customFormat="1" ht="12" x14ac:dyDescent="0.2">
      <c r="A33" s="162" t="s">
        <v>170</v>
      </c>
      <c r="B33" s="163">
        <v>2170</v>
      </c>
      <c r="C33" s="158">
        <v>24.158598432457353</v>
      </c>
      <c r="D33" s="158">
        <v>17.888427846934071</v>
      </c>
    </row>
    <row r="34" spans="1:4" s="129" customFormat="1" ht="12" x14ac:dyDescent="0.2">
      <c r="A34" s="162" t="s">
        <v>171</v>
      </c>
      <c r="B34" s="163">
        <v>1180</v>
      </c>
      <c r="C34" s="158">
        <v>26.373626373626376</v>
      </c>
      <c r="D34" s="158">
        <v>26.289095519864752</v>
      </c>
    </row>
    <row r="35" spans="1:4" s="129" customFormat="1" ht="12" x14ac:dyDescent="0.2">
      <c r="A35" s="162" t="s">
        <v>172</v>
      </c>
      <c r="B35" s="163">
        <v>540</v>
      </c>
      <c r="C35" s="158">
        <v>30.970149253731343</v>
      </c>
      <c r="D35" s="158">
        <v>2.7985074626865671</v>
      </c>
    </row>
    <row r="36" spans="1:4" s="129" customFormat="1" ht="12" x14ac:dyDescent="0.2">
      <c r="A36" s="162" t="s">
        <v>173</v>
      </c>
      <c r="B36" s="163">
        <v>430</v>
      </c>
      <c r="C36" s="158">
        <v>16.397228637413395</v>
      </c>
      <c r="D36" s="158">
        <v>6.6974595842956122</v>
      </c>
    </row>
    <row r="37" spans="1:4" s="129" customFormat="1" ht="12" x14ac:dyDescent="0.2">
      <c r="A37" s="162" t="s">
        <v>174</v>
      </c>
      <c r="B37" s="163">
        <v>370</v>
      </c>
      <c r="C37" s="158">
        <v>5.4644808743169397</v>
      </c>
      <c r="D37" s="158">
        <v>13.387978142076504</v>
      </c>
    </row>
    <row r="38" spans="1:4" s="129" customFormat="1" ht="12" x14ac:dyDescent="0.2">
      <c r="A38" s="162" t="s">
        <v>175</v>
      </c>
      <c r="B38" s="163">
        <v>220</v>
      </c>
      <c r="C38" s="158">
        <v>15.765765765765765</v>
      </c>
      <c r="D38" s="158">
        <v>4.0540540540540544</v>
      </c>
    </row>
    <row r="39" spans="1:4" s="129" customFormat="1" ht="12" x14ac:dyDescent="0.2">
      <c r="A39" s="162" t="s">
        <v>176</v>
      </c>
      <c r="B39" s="163">
        <v>210</v>
      </c>
      <c r="C39" s="158">
        <v>24.170616113744074</v>
      </c>
      <c r="D39" s="158">
        <v>5.2132701421800949</v>
      </c>
    </row>
    <row r="40" spans="1:4" s="129" customFormat="1" ht="12" x14ac:dyDescent="0.2">
      <c r="A40" s="162" t="s">
        <v>167</v>
      </c>
      <c r="B40" s="163">
        <v>610</v>
      </c>
      <c r="C40" s="158">
        <v>17.752442996742669</v>
      </c>
      <c r="D40" s="158">
        <v>15.472312703583063</v>
      </c>
    </row>
    <row r="41" spans="1:4" s="7" customFormat="1" ht="5.0999999999999996" customHeight="1" x14ac:dyDescent="0.2">
      <c r="A41" s="157"/>
      <c r="B41" s="158"/>
      <c r="C41" s="158"/>
      <c r="D41" s="158"/>
    </row>
    <row r="42" spans="1:4" s="23" customFormat="1" ht="15" customHeight="1" x14ac:dyDescent="0.3">
      <c r="A42" s="160" t="s">
        <v>54</v>
      </c>
      <c r="B42" s="118">
        <v>13600</v>
      </c>
      <c r="C42" s="161">
        <v>13.441176470588234</v>
      </c>
      <c r="D42" s="161">
        <v>12.948529411764707</v>
      </c>
    </row>
    <row r="43" spans="1:4" s="7" customFormat="1" ht="5.0999999999999996" customHeight="1" x14ac:dyDescent="0.2">
      <c r="A43" s="157"/>
      <c r="B43" s="158"/>
      <c r="C43" s="158"/>
      <c r="D43" s="158"/>
    </row>
    <row r="44" spans="1:4" s="129" customFormat="1" ht="12" x14ac:dyDescent="0.2">
      <c r="A44" s="162" t="s">
        <v>177</v>
      </c>
      <c r="B44" s="163">
        <v>3170</v>
      </c>
      <c r="C44" s="158">
        <v>6.1591914087176249</v>
      </c>
      <c r="D44" s="158">
        <v>3.5375868603916616</v>
      </c>
    </row>
    <row r="45" spans="1:4" s="129" customFormat="1" ht="12" x14ac:dyDescent="0.2">
      <c r="A45" s="162" t="s">
        <v>178</v>
      </c>
      <c r="B45" s="163">
        <v>2690</v>
      </c>
      <c r="C45" s="158">
        <v>16.127833519137866</v>
      </c>
      <c r="D45" s="158">
        <v>18.394648829431436</v>
      </c>
    </row>
    <row r="46" spans="1:4" s="129" customFormat="1" ht="12" x14ac:dyDescent="0.2">
      <c r="A46" s="162" t="s">
        <v>179</v>
      </c>
      <c r="B46" s="163">
        <v>1100</v>
      </c>
      <c r="C46" s="158">
        <v>7.6992753623188399</v>
      </c>
      <c r="D46" s="158">
        <v>22.10144927536232</v>
      </c>
    </row>
    <row r="47" spans="1:4" s="129" customFormat="1" ht="12" x14ac:dyDescent="0.2">
      <c r="A47" s="162" t="s">
        <v>180</v>
      </c>
      <c r="B47" s="163">
        <v>1100</v>
      </c>
      <c r="C47" s="158">
        <v>14.15525114155251</v>
      </c>
      <c r="D47" s="158">
        <v>11.87214611872146</v>
      </c>
    </row>
    <row r="48" spans="1:4" s="129" customFormat="1" ht="12" x14ac:dyDescent="0.2">
      <c r="A48" s="162" t="s">
        <v>181</v>
      </c>
      <c r="B48" s="163">
        <v>970</v>
      </c>
      <c r="C48" s="158">
        <v>32.751540041067763</v>
      </c>
      <c r="D48" s="158">
        <v>9.8562628336755651</v>
      </c>
    </row>
    <row r="49" spans="1:4" s="129" customFormat="1" ht="12" x14ac:dyDescent="0.2">
      <c r="A49" s="162" t="s">
        <v>182</v>
      </c>
      <c r="B49" s="163">
        <v>640</v>
      </c>
      <c r="C49" s="158">
        <v>15.217391304347828</v>
      </c>
      <c r="D49" s="158">
        <v>17.546583850931675</v>
      </c>
    </row>
    <row r="50" spans="1:4" s="129" customFormat="1" ht="12" x14ac:dyDescent="0.2">
      <c r="A50" s="162" t="s">
        <v>183</v>
      </c>
      <c r="B50" s="163">
        <v>490</v>
      </c>
      <c r="C50" s="158">
        <v>28.252032520325205</v>
      </c>
      <c r="D50" s="158">
        <v>16.869918699186993</v>
      </c>
    </row>
    <row r="51" spans="1:4" s="129" customFormat="1" ht="12" x14ac:dyDescent="0.2">
      <c r="A51" s="162" t="s">
        <v>184</v>
      </c>
      <c r="B51" s="163">
        <v>350</v>
      </c>
      <c r="C51" s="158">
        <v>20.23121387283237</v>
      </c>
      <c r="D51" s="158">
        <v>2.3121387283236992</v>
      </c>
    </row>
    <row r="52" spans="1:4" s="129" customFormat="1" ht="12" x14ac:dyDescent="0.2">
      <c r="A52" s="162" t="s">
        <v>185</v>
      </c>
      <c r="B52" s="163">
        <v>320</v>
      </c>
      <c r="C52" s="158">
        <v>10.062893081761008</v>
      </c>
      <c r="D52" s="158">
        <v>11.0062893081761</v>
      </c>
    </row>
    <row r="53" spans="1:4" s="129" customFormat="1" ht="12" x14ac:dyDescent="0.2">
      <c r="A53" s="162" t="s">
        <v>186</v>
      </c>
      <c r="B53" s="163">
        <v>310</v>
      </c>
      <c r="C53" s="158">
        <v>0.32786885245901637</v>
      </c>
      <c r="D53" s="158">
        <v>10.819672131147541</v>
      </c>
    </row>
    <row r="54" spans="1:4" s="129" customFormat="1" ht="12" x14ac:dyDescent="0.2">
      <c r="A54" s="162" t="s">
        <v>187</v>
      </c>
      <c r="B54" s="163">
        <v>290</v>
      </c>
      <c r="C54" s="158" t="s">
        <v>240</v>
      </c>
      <c r="D54" s="158">
        <v>6.1643835616438354</v>
      </c>
    </row>
    <row r="55" spans="1:4" s="129" customFormat="1" ht="12" x14ac:dyDescent="0.2">
      <c r="A55" s="162" t="s">
        <v>188</v>
      </c>
      <c r="B55" s="163">
        <v>260</v>
      </c>
      <c r="C55" s="158">
        <v>10.852713178294573</v>
      </c>
      <c r="D55" s="158">
        <v>25.193798449612402</v>
      </c>
    </row>
    <row r="56" spans="1:4" s="129" customFormat="1" ht="12" x14ac:dyDescent="0.2">
      <c r="A56" s="162" t="s">
        <v>167</v>
      </c>
      <c r="B56" s="163">
        <v>1920</v>
      </c>
      <c r="C56" s="158">
        <v>14.203655352480418</v>
      </c>
      <c r="D56" s="158">
        <v>17.180156657963447</v>
      </c>
    </row>
    <row r="57" spans="1:4" s="7" customFormat="1" ht="5.0999999999999996" customHeight="1" x14ac:dyDescent="0.2">
      <c r="A57" s="157"/>
      <c r="B57" s="158"/>
      <c r="C57" s="158"/>
      <c r="D57" s="158"/>
    </row>
    <row r="58" spans="1:4" s="5" customFormat="1" ht="15" customHeight="1" x14ac:dyDescent="0.2">
      <c r="A58" s="160" t="s">
        <v>57</v>
      </c>
      <c r="B58" s="118">
        <v>7460</v>
      </c>
      <c r="C58" s="161">
        <v>3.0290845731135234</v>
      </c>
      <c r="D58" s="161">
        <v>8.8996113121565461</v>
      </c>
    </row>
    <row r="59" spans="1:4" s="7" customFormat="1" ht="5.0999999999999996" customHeight="1" x14ac:dyDescent="0.2">
      <c r="A59" s="157"/>
      <c r="B59" s="158"/>
      <c r="C59" s="158"/>
      <c r="D59" s="158"/>
    </row>
    <row r="60" spans="1:4" s="129" customFormat="1" ht="12" x14ac:dyDescent="0.2">
      <c r="A60" s="162" t="s">
        <v>189</v>
      </c>
      <c r="B60" s="163">
        <v>3330</v>
      </c>
      <c r="C60" s="158">
        <v>1.953712052900511</v>
      </c>
      <c r="D60" s="158">
        <v>5.5004508566275927</v>
      </c>
    </row>
    <row r="61" spans="1:4" s="129" customFormat="1" ht="12" x14ac:dyDescent="0.2">
      <c r="A61" s="162" t="s">
        <v>190</v>
      </c>
      <c r="B61" s="163">
        <v>2080</v>
      </c>
      <c r="C61" s="158">
        <v>2.3992322456813819</v>
      </c>
      <c r="D61" s="158">
        <v>10.220729366602688</v>
      </c>
    </row>
    <row r="62" spans="1:4" s="129" customFormat="1" ht="12" x14ac:dyDescent="0.2">
      <c r="A62" s="162" t="s">
        <v>191</v>
      </c>
      <c r="B62" s="163">
        <v>1020</v>
      </c>
      <c r="C62" s="158">
        <v>5.1231527093596059</v>
      </c>
      <c r="D62" s="158">
        <v>13.004926108374384</v>
      </c>
    </row>
    <row r="63" spans="1:4" s="129" customFormat="1" ht="12" x14ac:dyDescent="0.2">
      <c r="A63" s="162" t="s">
        <v>192</v>
      </c>
      <c r="B63" s="163">
        <v>450</v>
      </c>
      <c r="C63" s="158">
        <v>1.9955654101995564</v>
      </c>
      <c r="D63" s="158">
        <v>14.855875831485587</v>
      </c>
    </row>
    <row r="64" spans="1:4" s="129" customFormat="1" ht="12" x14ac:dyDescent="0.2">
      <c r="A64" s="162" t="s">
        <v>167</v>
      </c>
      <c r="B64" s="163">
        <v>580</v>
      </c>
      <c r="C64" s="158">
        <v>8.5616438356164384</v>
      </c>
      <c r="D64" s="158">
        <v>11.815068493150685</v>
      </c>
    </row>
    <row r="65" spans="1:18" s="129" customFormat="1" ht="5.0999999999999996" customHeight="1" x14ac:dyDescent="0.2">
      <c r="A65" s="239"/>
      <c r="B65" s="240"/>
      <c r="C65" s="241"/>
      <c r="D65" s="241"/>
      <c r="E65" s="145"/>
      <c r="F65" s="145"/>
      <c r="G65" s="145"/>
      <c r="H65" s="145"/>
      <c r="I65" s="145"/>
      <c r="J65" s="158"/>
      <c r="K65" s="167"/>
      <c r="L65" s="466"/>
      <c r="M65" s="466"/>
      <c r="N65" s="466"/>
      <c r="O65" s="466"/>
      <c r="P65" s="466"/>
      <c r="Q65" s="466"/>
      <c r="R65" s="466"/>
    </row>
    <row r="66" spans="1:18" s="3" customFormat="1" ht="5.0999999999999996" customHeight="1" x14ac:dyDescent="0.25">
      <c r="A66" s="242"/>
      <c r="B66" s="188"/>
      <c r="C66" s="188"/>
      <c r="D66" s="188"/>
      <c r="E66" s="145"/>
      <c r="F66" s="145"/>
      <c r="G66" s="145"/>
      <c r="H66" s="145"/>
      <c r="I66" s="145"/>
      <c r="J66" s="158"/>
      <c r="K66" s="168"/>
      <c r="L66" s="169"/>
      <c r="M66" s="169"/>
      <c r="N66" s="169"/>
      <c r="O66" s="169"/>
      <c r="P66" s="169"/>
      <c r="Q66" s="170"/>
      <c r="R66" s="171"/>
    </row>
    <row r="67" spans="1:18" s="287" customFormat="1" ht="12" customHeight="1" x14ac:dyDescent="0.15">
      <c r="A67" s="463" t="s">
        <v>110</v>
      </c>
      <c r="B67" s="463"/>
      <c r="C67" s="463"/>
      <c r="D67" s="463"/>
      <c r="E67" s="261"/>
      <c r="F67" s="261"/>
      <c r="G67" s="261"/>
      <c r="H67" s="261"/>
      <c r="I67" s="261"/>
      <c r="J67" s="261"/>
      <c r="K67" s="284"/>
      <c r="L67" s="284"/>
      <c r="M67" s="284"/>
      <c r="N67" s="284"/>
      <c r="O67" s="284"/>
      <c r="P67" s="284"/>
      <c r="Q67" s="285"/>
      <c r="R67" s="286"/>
    </row>
    <row r="68" spans="1:18" s="287" customFormat="1" ht="21.95" customHeight="1" x14ac:dyDescent="0.15">
      <c r="A68" s="463" t="s">
        <v>90</v>
      </c>
      <c r="B68" s="463"/>
      <c r="C68" s="463"/>
      <c r="D68" s="463"/>
      <c r="E68" s="261"/>
      <c r="F68" s="261"/>
      <c r="G68" s="261"/>
      <c r="H68" s="261"/>
      <c r="I68" s="261"/>
      <c r="J68" s="261"/>
      <c r="K68" s="288"/>
      <c r="L68" s="288"/>
      <c r="M68" s="288"/>
      <c r="N68" s="288"/>
      <c r="O68" s="288"/>
      <c r="P68" s="288"/>
      <c r="Q68" s="289"/>
      <c r="R68" s="289"/>
    </row>
    <row r="69" spans="1:18" s="291" customFormat="1" ht="12" customHeight="1" x14ac:dyDescent="0.15">
      <c r="A69" s="458" t="s">
        <v>147</v>
      </c>
      <c r="B69" s="458"/>
      <c r="C69" s="458"/>
      <c r="D69" s="458"/>
      <c r="E69" s="290"/>
      <c r="F69" s="290"/>
      <c r="G69" s="290"/>
      <c r="N69" s="292"/>
      <c r="O69" s="293"/>
      <c r="P69" s="293"/>
      <c r="Q69" s="293"/>
      <c r="R69" s="293"/>
    </row>
  </sheetData>
  <mergeCells count="7">
    <mergeCell ref="L65:R65"/>
    <mergeCell ref="A67:D67"/>
    <mergeCell ref="A68:D68"/>
    <mergeCell ref="A69:D69"/>
    <mergeCell ref="A2:D2"/>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17</vt:i4>
      </vt:variant>
    </vt:vector>
  </HeadingPairs>
  <TitlesOfParts>
    <vt:vector size="32"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Davide Biffi</cp:lastModifiedBy>
  <cp:lastPrinted>2026-03-02T08:12:11Z</cp:lastPrinted>
  <dcterms:created xsi:type="dcterms:W3CDTF">2017-06-19T15:24:41Z</dcterms:created>
  <dcterms:modified xsi:type="dcterms:W3CDTF">2026-03-02T08:12:11Z</dcterms:modified>
</cp:coreProperties>
</file>