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c-w277\Dati2\Fileseq\Excelsior\2025\Mensile\Mese10\Output\Excel\Reg\Valori\"/>
    </mc:Choice>
  </mc:AlternateContent>
  <xr:revisionPtr revIDLastSave="0" documentId="13_ncr:1_{E3FEAC54-37C4-4D71-B1C1-062F738A72D0}" xr6:coauthVersionLast="47" xr6:coauthVersionMax="47" xr10:uidLastSave="{00000000-0000-0000-0000-000000000000}"/>
  <bookViews>
    <workbookView xWindow="-120" yWindow="-120" windowWidth="29040" windowHeight="15840" xr2:uid="{14A9E5EE-23E6-4887-B332-9BC7E3B676C5}"/>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50"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Index!$A$1:$B$27</definedName>
    <definedName name="_xlnm.Print_Area" localSheetId="1">nota!$A$1:$B$63</definedName>
    <definedName name="_xlnm.Print_Area" localSheetId="3">'Sez1 '!$A$1:$J$47</definedName>
    <definedName name="_xlnm.Print_Area" localSheetId="11">'Sez2'!$A$1:$J$47</definedName>
    <definedName name="_xlnm.Print_Area" localSheetId="4">'Tav1'!$A$1:$D$88</definedName>
    <definedName name="_xlnm.Print_Area" localSheetId="13">'Tav10'!$A$1:$F$63</definedName>
    <definedName name="_xlnm.Print_Area" localSheetId="5">'Tav2'!$A$1:$J$60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l="1"/>
  <c r="D4" i="10"/>
  <c r="E7" i="10" l="1"/>
  <c r="D7" i="10"/>
  <c r="G6" i="10"/>
  <c r="F6" i="10"/>
  <c r="E6" i="10"/>
  <c r="G5" i="10"/>
  <c r="F5" i="10"/>
  <c r="E5" i="10"/>
  <c r="D5" i="10"/>
  <c r="E4" i="10"/>
  <c r="C11" i="10" l="1"/>
</calcChain>
</file>

<file path=xl/sharedStrings.xml><?xml version="1.0" encoding="utf-8"?>
<sst xmlns="http://schemas.openxmlformats.org/spreadsheetml/2006/main" count="724" uniqueCount="243">
  <si>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</si>
  <si>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</si>
  <si>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</si>
  <si>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</si>
  <si>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</si>
  <si>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</si>
  <si>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</si>
  <si>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</si>
  <si>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</si>
  <si>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</si>
  <si>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</si>
  <si>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</si>
  <si>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</si>
  <si>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</si>
  <si>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</si>
  <si>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</si>
  <si>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</si>
  <si>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</si>
  <si>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</si>
  <si>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</si>
  <si>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</si>
  <si>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</si>
  <si>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</si>
  <si>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</si>
  <si>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</si>
  <si>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</si>
  <si>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</si>
  <si>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</si>
  <si>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</si>
  <si>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</si>
  <si>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</si>
  <si>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</si>
  <si>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</si>
  <si>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</si>
  <si>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</si>
  <si>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</si>
  <si>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</si>
  <si>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</si>
  <si>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</si>
  <si>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</si>
  <si>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</si>
  <si>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</si>
  <si>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</si>
  <si>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</si>
  <si>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</si>
  <si>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</si>
  <si>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</si>
  <si>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</si>
  <si>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</si>
  <si>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</si>
  <si>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</si>
  <si>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</si>
  <si>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</si>
  <si>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</si>
  <si>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</si>
  <si>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</si>
  <si>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</si>
  <si>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</si>
  <si>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</si>
  <si>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</si>
  <si>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</si>
  <si>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</si>
  <si>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</si>
  <si>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</si>
  <si>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</si>
  <si>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</si>
  <si>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</si>
  <si>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</si>
  <si>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</si>
  <si>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</si>
  <si>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</si>
  <si>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</si>
  <si>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</si>
  <si>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</si>
  <si>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</si>
  <si>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</si>
  <si>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</si>
  <si>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</si>
  <si>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</si>
  <si>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</si>
  <si>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</si>
  <si>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</si>
  <si>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</si>
  <si>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</si>
  <si>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regione:</t>
  </si>
  <si>
    <t>Dirigenti, professioni con elevata specializzazione e tecnici</t>
  </si>
  <si>
    <t>Amministrativa</t>
  </si>
  <si>
    <t>Entrate previste nel periodo per area funzionale di inserimento</t>
  </si>
  <si>
    <t>distr. X 1000</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</si>
  <si>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</si>
  <si>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</si>
  <si>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</si>
  <si>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</si>
  <si>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</si>
  <si>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</si>
  <si>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Indice delle tavole</t>
  </si>
  <si>
    <t>Lavoro in regione: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</si>
  <si>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</si>
  <si>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</si>
  <si>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</si>
  <si>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</si>
  <si>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</si>
  <si>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</si>
  <si>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</si>
  <si>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</si>
  <si>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Entrate previste nel periodo</t>
  </si>
  <si>
    <t xml:space="preserve">* Valori assoluti sono arrotondati alle decine. I totali possono non coincidere con la somma dei singoli valori. </t>
  </si>
  <si>
    <t>Entrate previste
(v.a.)*</t>
  </si>
  <si>
    <t>per classe di età (%):</t>
  </si>
  <si>
    <t>età non rilevante</t>
  </si>
  <si>
    <t xml:space="preserve">* Valori assoluti sono arrotondati alle decine. I totali possono non coincidere con la somma dei singoli valori.  </t>
  </si>
  <si>
    <t>Entrate
previste
(v.a.)*</t>
  </si>
  <si>
    <t>Nota metodologica</t>
  </si>
  <si>
    <t>Quali sono le professioni 
ricercate dalle imprese?</t>
  </si>
  <si>
    <t>Diri-genti</t>
  </si>
  <si>
    <t>Profes-sioni tecniche</t>
  </si>
  <si>
    <t>Impie-gati</t>
  </si>
  <si>
    <t>Profes-sioni commer-ciali e servizi</t>
  </si>
  <si>
    <t>Condut-tori impianti e macchine</t>
  </si>
  <si>
    <t>Profes-sioni non qualifi-cate</t>
  </si>
  <si>
    <t>Operai specia-lizzati</t>
  </si>
  <si>
    <t>di difficile reperimento (%):</t>
  </si>
  <si>
    <t>con esperienza richiesta (%):</t>
  </si>
  <si>
    <t>Totale**</t>
  </si>
  <si>
    <t>per preparazione inadeguata dei candidati</t>
  </si>
  <si>
    <t>nella professione</t>
  </si>
  <si>
    <t>nel 
settore</t>
  </si>
  <si>
    <t>** Il totale delle difficoltà di reperimento comprende anche la modalità residuale "altri motivi", non esposta nella tavola.</t>
  </si>
  <si>
    <t>Entrate 
previste
(v.a)*</t>
  </si>
  <si>
    <t>livelli di istruzione (%):</t>
  </si>
  <si>
    <t>univer-sitario</t>
  </si>
  <si>
    <t>secon-dario</t>
  </si>
  <si>
    <t>Entrate di personale dipendente per settore di attività e tipologia contrattuale (%)</t>
  </si>
  <si>
    <t>nella profes-sione</t>
  </si>
  <si>
    <t>Il segno (-) indica l'assenza di entrate nell'incrocio indicato. Il segno (--) indica un valore non significativo. I totali comprendono comunque i dati non esposti.</t>
  </si>
  <si>
    <t>istruzione tecnologica superiore (ITS Academy)</t>
  </si>
  <si>
    <t>qualifica o diploma
profes-sionale</t>
  </si>
  <si>
    <t>Professioni intellettuali e scientifi-che</t>
  </si>
  <si>
    <t>scuola dell'obbligo</t>
  </si>
  <si>
    <t>Fonte: Unioncamere - Ministero del Lavoro e delle Politiche Sociali, Sistema Informativo Excelsior, 2025</t>
  </si>
  <si>
    <t>Servizi
alle imprese</t>
  </si>
  <si>
    <t>Servizi
alle persone</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</si>
  <si>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</si>
  <si>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</si>
  <si>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</si>
  <si>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</si>
  <si>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Novembre</t>
  </si>
  <si>
    <t>Dicembre</t>
  </si>
  <si>
    <t>Le analisi del presente volume si focalizzano sulle principali caratteristiche delle entrate programmate nel mese di novembre 2025, con uno sguardo sulle tendenze occupazionali per il periodo novembre 2025 - gennaio 2026.</t>
  </si>
  <si>
    <t>Gennaio</t>
  </si>
  <si>
    <t>Novembre 2025 - Gennaio 2026</t>
  </si>
  <si>
    <t>nov 2025</t>
  </si>
  <si>
    <t>gen 2026</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</si>
  <si>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25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più di 93.600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</si>
  <si>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Campania</t>
  </si>
  <si>
    <t>Tecnici dei rapporti con i mercati</t>
  </si>
  <si>
    <t>Tecnici della salute</t>
  </si>
  <si>
    <t>Tecnici dei servizi sociali</t>
  </si>
  <si>
    <t>Docenti di scuola secondaria, post-secondaria</t>
  </si>
  <si>
    <t>Tecnici dell’organizzazione e dell’amministrazione delle attività produttive</t>
  </si>
  <si>
    <t>Specialisti delle scienze gestionali, commerciali e bancarie</t>
  </si>
  <si>
    <t>Ingegneri</t>
  </si>
  <si>
    <t>Tecnici della gestione dei processi produttivi di beni e servizi</t>
  </si>
  <si>
    <t>Tecnici informatici, telematici e delle telecomunicazioni</t>
  </si>
  <si>
    <t>Docenti di scuola primaria, pre-primaria</t>
  </si>
  <si>
    <t>Tecnici in campo ingegneristico</t>
  </si>
  <si>
    <t>Specialisti in scienze giuridiche</t>
  </si>
  <si>
    <t>Altre professioni</t>
  </si>
  <si>
    <t>Esercenti ed addetti nelle attività di ristorazione</t>
  </si>
  <si>
    <t>Addetti alle vendite</t>
  </si>
  <si>
    <t>Addetti alla segreteria e agli affari generali</t>
  </si>
  <si>
    <t>Addetti all'accoglienza e all'informazione della clientela</t>
  </si>
  <si>
    <t>Professioni qualificate nei servizi personali</t>
  </si>
  <si>
    <t>Operatori della cura estetica</t>
  </si>
  <si>
    <t>Professioni qualificate nei servizi di sicurezza, vigilanza e custodia</t>
  </si>
  <si>
    <t>Professioni qualificate nei servizi sanitari e sociali</t>
  </si>
  <si>
    <t>Addetti alla gestione economica, contabile e finanziaria</t>
  </si>
  <si>
    <t>Operai specializzati addetti alle costruzioni e mantenimento di strutture edili</t>
  </si>
  <si>
    <t>Conduttori di veicoli a motore e a trazione animale</t>
  </si>
  <si>
    <t>Meccanici artigianali, montatori, riparatori, manutentori macchine fisse/mobili</t>
  </si>
  <si>
    <t>Operai specializzati addetti alle rifiniture delle costruzioni</t>
  </si>
  <si>
    <t>Operai specializ. installaz./manutenzione attrezzature elettriche/elettroniche</t>
  </si>
  <si>
    <t>Fonditori, saldatori, lattonieri, calderai, montatori di carpenteria metallica</t>
  </si>
  <si>
    <t>Operai specializzati delle lavorazioni alimentari</t>
  </si>
  <si>
    <t>Agricoltori e operai agricoli specializzati</t>
  </si>
  <si>
    <t>Operai addetti a macchine confezionatrici di prodotti industriali</t>
  </si>
  <si>
    <t>Conduttori macchine movimento terra,  sollevamento e maneggio materiali</t>
  </si>
  <si>
    <t>Operai addetti a macchinari dell'industria tessile e delle confezioni</t>
  </si>
  <si>
    <t>Operai specializzati del tessile e dell'abbigliamento</t>
  </si>
  <si>
    <t>Personale non qualificato addetto allo spostamento e alla consegna merci</t>
  </si>
  <si>
    <t>Personale non qualificato nei servizi di pulizia</t>
  </si>
  <si>
    <t>Personale non qualificato nell'agricoltura e nella manutenzione del verde</t>
  </si>
  <si>
    <t>Personale non qualificato delle costruzioni</t>
  </si>
  <si>
    <t>Livello universitario</t>
  </si>
  <si>
    <t>Indirizzo economico</t>
  </si>
  <si>
    <t>Indirizzo insegnamento e formazione</t>
  </si>
  <si>
    <t>Indirizzo sanitario e paramedico</t>
  </si>
  <si>
    <t>Indirizzo scienze matematiche, fisiche e informatiche</t>
  </si>
  <si>
    <t>Indirizzo ingegneria civile ed architettura</t>
  </si>
  <si>
    <t>Indirizzo ingegneria elettronica e dell'informazione</t>
  </si>
  <si>
    <t>Indirizzo politico-sociale</t>
  </si>
  <si>
    <t>Indirizzo ingegneria industriale</t>
  </si>
  <si>
    <t>Indirizzo giuridico</t>
  </si>
  <si>
    <t>Indirizzo chimico-farmaceutico</t>
  </si>
  <si>
    <t>Indirizzo linguistico, traduttori e interpreti</t>
  </si>
  <si>
    <t>Indirizzo umanistico, filosofico, storico e artistico</t>
  </si>
  <si>
    <t>Altri indirizzi</t>
  </si>
  <si>
    <t>Istruzione tecnologica superiore (ITS Academy)</t>
  </si>
  <si>
    <t>Livello secondario</t>
  </si>
  <si>
    <t>Indirizzo amministrazione, finanza e marketing</t>
  </si>
  <si>
    <t>Indirizzo turismo, enogastronomia e ospitalità</t>
  </si>
  <si>
    <t>Indirizzo trasporti e logistica</t>
  </si>
  <si>
    <t>Indirizzo meccanica, meccatronica ed energia</t>
  </si>
  <si>
    <t>Indirizzo socio-sanitario</t>
  </si>
  <si>
    <t>Indirizzo costruzioni, ambiente e territorio</t>
  </si>
  <si>
    <t>Indirizzo elettronica ed elettrotecnica</t>
  </si>
  <si>
    <t>Indirizzo artistico (liceo)</t>
  </si>
  <si>
    <t>Indirizzo liceale (classico, scientifico, scienze umane)</t>
  </si>
  <si>
    <t>Indirizzo produzione e manutenzione industriale e artigianale</t>
  </si>
  <si>
    <t>Indirizzo informatica e telecomunicazioni</t>
  </si>
  <si>
    <t>Indirizzo linguistico (liceo)</t>
  </si>
  <si>
    <t>Qualifica di formazione o diploma professionale</t>
  </si>
  <si>
    <t>Indirizzo ristorazione</t>
  </si>
  <si>
    <t>Indirizzo sistemi e servizi logistici</t>
  </si>
  <si>
    <t>Indirizzo edile</t>
  </si>
  <si>
    <t>Indirizzo servizi di vendita</t>
  </si>
  <si>
    <t>Indirizzo meccanico</t>
  </si>
  <si>
    <t>Indirizzo trasformazione agroalimentare</t>
  </si>
  <si>
    <t>Indirizzo servizi di promozione e accoglienza</t>
  </si>
  <si>
    <t>Indirizzo riparazione dei veicoli a motore</t>
  </si>
  <si>
    <t>Indirizzo benessere</t>
  </si>
  <si>
    <t>Indirizzo agricolo</t>
  </si>
  <si>
    <t>Indirizzo elettrico</t>
  </si>
  <si>
    <t>Indirizzo amministrativo segretariale</t>
  </si>
  <si>
    <t>Scuola dell'obbligo</t>
  </si>
  <si>
    <t>--</t>
  </si>
  <si>
    <t>SEZIONE A - Quali sono le professioni 
ricercate dalle imprese?</t>
  </si>
  <si>
    <t>SEZIONE B -  Lavoro in regione: 
le tendenze settoriali</t>
  </si>
  <si>
    <t>Tavola 8 - Lavoratori previsti in entrata dalle imprese nel mese di novembre 2025 e nel periodo novembre 2025 - gennaio 2026</t>
  </si>
  <si>
    <t>Novembre 2025</t>
  </si>
  <si>
    <t>-</t>
  </si>
  <si>
    <t/>
  </si>
  <si>
    <t>Totale
 nov 2025 - gen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</si>
</sst>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6"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8.5"/>
      <color theme="1" tint="0.249977111117893"/>
      <name val="Calibri"/>
      <family val="2"/>
    </font>
    <font>
      <sz val="10"/>
      <color theme="1" tint="0.249977111117893"/>
      <name val="Calibri"/>
      <family val="2"/>
    </font>
    <font>
      <sz val="11"/>
      <color theme="1"/>
      <name val="Calibri"/>
      <family val="2"/>
    </font>
    <font>
      <sz val="11"/>
      <color theme="1" tint="0.249977111117893"/>
      <name val="Calibri"/>
      <family val="2"/>
    </font>
    <font>
      <b/>
      <sz val="9"/>
      <color theme="1" tint="0.249977111117893"/>
      <name val="Calibri"/>
      <family val="2"/>
    </font>
    <font>
      <b/>
      <sz val="8.5"/>
      <color theme="1" tint="0.249977111117893"/>
      <name val="Calibri"/>
      <family val="2"/>
    </font>
    <font>
      <sz val="11"/>
      <color rgb="FF141B33"/>
      <name val="Century Gothic"/>
      <family val="2"/>
      <scheme val="minor"/>
    </font>
    <font>
      <b/>
      <sz val="11"/>
      <color theme="1" tint="0.249977111117893"/>
      <name val="Calibri"/>
      <family val="2"/>
    </font>
    <font>
      <sz val="8"/>
      <color theme="1" tint="0.249977111117893"/>
      <name val="Calibri"/>
      <family val="2"/>
    </font>
    <font>
      <b/>
      <sz val="10"/>
      <color theme="1" tint="0.249977111117893"/>
      <name val="Calibri"/>
      <family val="2"/>
    </font>
    <font>
      <b/>
      <sz val="8"/>
      <color theme="1" tint="0.249977111117893"/>
      <name val="Calibri"/>
      <family val="2"/>
    </font>
    <font>
      <b/>
      <i/>
      <sz val="9"/>
      <color theme="1" tint="0.249977111117893"/>
      <name val="Calibri"/>
      <family val="2"/>
    </font>
    <font>
      <i/>
      <sz val="8"/>
      <color theme="1" tint="0.249977111117893"/>
      <name val="Calibri"/>
      <family val="2"/>
    </font>
    <font>
      <sz val="7"/>
      <color theme="1" tint="0.249977111117893"/>
      <name val="Calibri"/>
      <family val="2"/>
    </font>
    <font>
      <i/>
      <sz val="7"/>
      <color theme="1" tint="0.249977111117893"/>
      <name val="Calibri"/>
      <family val="2"/>
    </font>
    <font>
      <b/>
      <sz val="12"/>
      <color theme="1" tint="0.249977111117893"/>
      <name val="Calibri"/>
      <family val="2"/>
    </font>
    <font>
      <i/>
      <sz val="10"/>
      <color theme="1" tint="0.249977111117893"/>
      <name val="Calibri"/>
      <family val="2"/>
    </font>
    <font>
      <sz val="14"/>
      <color theme="1" tint="0.249977111117893"/>
      <name val="Calibri"/>
      <family val="2"/>
    </font>
    <font>
      <i/>
      <sz val="9"/>
      <color theme="1" tint="0.249977111117893"/>
      <name val="Calibri"/>
      <family val="2"/>
    </font>
    <font>
      <sz val="6.5"/>
      <color theme="1" tint="0.249977111117893"/>
      <name val="Calibri"/>
      <family val="2"/>
    </font>
    <font>
      <i/>
      <sz val="8.5"/>
      <color theme="1" tint="0.249977111117893"/>
      <name val="Calibri"/>
      <family val="2"/>
    </font>
    <font>
      <sz val="12"/>
      <color theme="1" tint="0.249977111117893"/>
      <name val="Calibri"/>
      <family val="2"/>
    </font>
    <font>
      <i/>
      <sz val="6.5"/>
      <color theme="1" tint="0.249977111117893"/>
      <name val="Calibri"/>
      <family val="2"/>
    </font>
    <font>
      <sz val="20"/>
      <color theme="1" tint="0.249977111117893"/>
      <name val="Calibri"/>
      <family val="2"/>
    </font>
    <font>
      <b/>
      <sz val="20"/>
      <color theme="1" tint="0.249977111117893"/>
      <name val="Calibri"/>
      <family val="2"/>
    </font>
    <font>
      <b/>
      <i/>
      <sz val="20"/>
      <color theme="1" tint="0.249977111117893"/>
      <name val="Calibri"/>
      <family val="2"/>
    </font>
    <font>
      <i/>
      <sz val="14"/>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b/>
      <sz val="40"/>
      <color theme="5"/>
      <name val="Calibri"/>
      <family val="2"/>
    </font>
    <font>
      <b/>
      <sz val="7"/>
      <color theme="1" tint="0.249977111117893"/>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7">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rgb="FFBCD346"/>
        <bgColor indexed="64"/>
      </patternFill>
    </fill>
  </fills>
  <borders count="13">
    <border>
      <left/>
      <right/>
      <top/>
      <bottom/>
      <diagonal/>
    </border>
    <border>
      <left/>
      <right/>
      <top/>
      <bottom style="hair">
        <color indexed="64"/>
      </bottom>
      <diagonal/>
    </border>
    <border>
      <left/>
      <right/>
      <top/>
      <bottom style="thin">
        <color theme="4" tint="-0.499984740745262"/>
      </bottom>
      <diagonal/>
    </border>
    <border>
      <left/>
      <right/>
      <top/>
      <bottom style="thin">
        <color theme="5"/>
      </bottom>
      <diagonal/>
    </border>
    <border>
      <left/>
      <right/>
      <top style="thin">
        <color theme="5"/>
      </top>
      <bottom/>
      <diagonal/>
    </border>
    <border>
      <left/>
      <right/>
      <top/>
      <bottom style="thin">
        <color theme="1" tint="0.24994659260841701"/>
      </bottom>
      <diagonal/>
    </border>
    <border>
      <left/>
      <right/>
      <top style="thin">
        <color theme="1" tint="0.24994659260841701"/>
      </top>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s>
  <cellStyleXfs count="136">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cellStyleXfs>
  <cellXfs count="488">
    <xf numFmtId="0" fontId="0" fillId="0" borderId="0" xfId="0"/>
    <xf numFmtId="0" fontId="7" fillId="0" borderId="0" xfId="8" applyFont="1" applyAlignment="1">
      <alignment horizontal="left" vertical="top"/>
    </xf>
    <xf numFmtId="0" fontId="8" fillId="0" borderId="0" xfId="71" applyFont="1" applyAlignment="1">
      <alignment horizontal="justify" vertical="top" wrapText="1"/>
    </xf>
    <xf numFmtId="0" fontId="10" fillId="0" borderId="0" xfId="0" applyFont="1" applyAlignment="1">
      <alignment horizontal="justify" vertical="top" wrapText="1"/>
    </xf>
    <xf numFmtId="0" fontId="11" fillId="0" borderId="0" xfId="0" applyFont="1"/>
    <xf numFmtId="0" fontId="12" fillId="0" borderId="0" xfId="0" applyFont="1"/>
    <xf numFmtId="0" fontId="8" fillId="0" borderId="0" xfId="71" applyFont="1"/>
    <xf numFmtId="0" fontId="8" fillId="0" borderId="0" xfId="0" applyFont="1"/>
    <xf numFmtId="0" fontId="9" fillId="0" borderId="0" xfId="72" applyFont="1"/>
    <xf numFmtId="0" fontId="9" fillId="0" borderId="0" xfId="0" applyFont="1"/>
    <xf numFmtId="0" fontId="9" fillId="0" borderId="0" xfId="50" applyFont="1" applyAlignment="1" applyProtection="1">
      <alignment vertical="top" wrapText="1"/>
      <protection locked="0"/>
    </xf>
    <xf numFmtId="0" fontId="15" fillId="0" borderId="0" xfId="0" applyFont="1"/>
    <xf numFmtId="49" fontId="15" fillId="5" borderId="0" xfId="0" applyNumberFormat="1" applyFont="1" applyFill="1"/>
    <xf numFmtId="0" fontId="15" fillId="5" borderId="0" xfId="0" applyFont="1" applyFill="1"/>
    <xf numFmtId="0" fontId="15" fillId="5" borderId="0" xfId="0" applyFont="1" applyFill="1" applyAlignment="1">
      <alignment wrapText="1"/>
    </xf>
    <xf numFmtId="0" fontId="13" fillId="0" borderId="0" xfId="79" applyFont="1"/>
    <xf numFmtId="0" fontId="16" fillId="0" borderId="0" xfId="79" applyFont="1"/>
    <xf numFmtId="0" fontId="8" fillId="0" borderId="0" xfId="79" applyFont="1" applyAlignment="1">
      <alignment horizontal="left"/>
    </xf>
    <xf numFmtId="0" fontId="13" fillId="0" borderId="0" xfId="79" applyFont="1" applyAlignment="1">
      <alignment horizontal="left" vertical="top"/>
    </xf>
    <xf numFmtId="0" fontId="8" fillId="0" borderId="0" xfId="79" applyFont="1"/>
    <xf numFmtId="164" fontId="13" fillId="0" borderId="0" xfId="78" applyFont="1" applyBorder="1" applyAlignment="1">
      <alignment horizontal="right" vertical="top"/>
    </xf>
    <xf numFmtId="167" fontId="13" fillId="0" borderId="0" xfId="78" applyNumberFormat="1" applyFont="1" applyBorder="1" applyAlignment="1">
      <alignment horizontal="right" vertical="top"/>
    </xf>
    <xf numFmtId="0" fontId="8" fillId="0" borderId="3" xfId="0" applyFont="1" applyBorder="1" applyAlignment="1">
      <alignment horizontal="left" vertical="top"/>
    </xf>
    <xf numFmtId="0" fontId="8" fillId="0" borderId="3" xfId="0" applyFont="1" applyBorder="1" applyAlignment="1">
      <alignment horizontal="right"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9" fillId="0" borderId="0" xfId="77" applyFont="1" applyAlignment="1">
      <alignment vertical="top"/>
    </xf>
    <xf numFmtId="0" fontId="8" fillId="0" borderId="0" xfId="77" applyFont="1" applyAlignment="1">
      <alignment vertical="top"/>
    </xf>
    <xf numFmtId="0" fontId="17" fillId="0" borderId="0" xfId="77" applyFont="1"/>
    <xf numFmtId="167" fontId="8" fillId="0" borderId="0" xfId="78" applyNumberFormat="1" applyFont="1" applyBorder="1" applyAlignment="1">
      <alignment horizontal="right"/>
    </xf>
    <xf numFmtId="167" fontId="13" fillId="0" borderId="0" xfId="78" applyNumberFormat="1" applyFont="1" applyBorder="1" applyAlignment="1">
      <alignment horizontal="right"/>
    </xf>
    <xf numFmtId="0" fontId="13" fillId="0" borderId="0" xfId="77" applyFont="1" applyAlignment="1">
      <alignment horizontal="left"/>
    </xf>
    <xf numFmtId="0" fontId="13" fillId="0" borderId="0" xfId="77" applyFont="1"/>
    <xf numFmtId="164" fontId="13" fillId="0" borderId="0" xfId="78" applyFont="1" applyFill="1" applyBorder="1" applyAlignment="1">
      <alignment horizontal="right"/>
    </xf>
    <xf numFmtId="167" fontId="13" fillId="0" borderId="0" xfId="78" applyNumberFormat="1" applyFont="1" applyFill="1" applyBorder="1" applyAlignment="1">
      <alignment horizontal="right"/>
    </xf>
    <xf numFmtId="164" fontId="8" fillId="0" borderId="0" xfId="78" applyFont="1" applyBorder="1" applyAlignment="1">
      <alignment horizontal="right"/>
    </xf>
    <xf numFmtId="0" fontId="19" fillId="0" borderId="0" xfId="77" applyFont="1"/>
    <xf numFmtId="0" fontId="14" fillId="4" borderId="0" xfId="77" applyFont="1" applyFill="1" applyAlignment="1">
      <alignment horizontal="left" vertical="top"/>
    </xf>
    <xf numFmtId="0" fontId="14" fillId="4" borderId="0" xfId="77" applyFont="1" applyFill="1" applyAlignment="1">
      <alignment vertical="top"/>
    </xf>
    <xf numFmtId="164" fontId="14" fillId="4" borderId="0" xfId="78" applyFont="1" applyFill="1" applyBorder="1" applyAlignment="1">
      <alignment horizontal="right" vertical="top" wrapText="1"/>
    </xf>
    <xf numFmtId="167" fontId="14" fillId="4" borderId="0" xfId="78" applyNumberFormat="1" applyFont="1" applyFill="1" applyBorder="1" applyAlignment="1">
      <alignment horizontal="right" vertical="top"/>
    </xf>
    <xf numFmtId="0" fontId="18" fillId="0" borderId="0" xfId="77" applyFont="1"/>
    <xf numFmtId="167" fontId="8" fillId="0" borderId="0" xfId="77" applyNumberFormat="1" applyFont="1" applyAlignment="1">
      <alignment horizontal="right"/>
    </xf>
    <xf numFmtId="0" fontId="14" fillId="0" borderId="0" xfId="77" applyFont="1" applyAlignment="1">
      <alignment horizontal="left" vertical="top"/>
    </xf>
    <xf numFmtId="0" fontId="14" fillId="0" borderId="0" xfId="77" applyFont="1" applyAlignment="1">
      <alignment vertical="top"/>
    </xf>
    <xf numFmtId="164" fontId="9" fillId="0" borderId="0" xfId="78" applyFont="1" applyBorder="1" applyAlignment="1">
      <alignment horizontal="right" vertical="top"/>
    </xf>
    <xf numFmtId="167" fontId="9" fillId="0" borderId="0" xfId="78" applyNumberFormat="1" applyFont="1" applyBorder="1" applyAlignment="1">
      <alignment horizontal="right" vertical="top"/>
    </xf>
    <xf numFmtId="0" fontId="14" fillId="0" borderId="0" xfId="77" applyFont="1" applyAlignment="1" applyProtection="1">
      <alignment vertical="top"/>
      <protection locked="0"/>
    </xf>
    <xf numFmtId="164" fontId="14" fillId="0" borderId="0" xfId="78" applyFont="1" applyBorder="1" applyAlignment="1">
      <alignment horizontal="right" vertical="top" wrapText="1"/>
    </xf>
    <xf numFmtId="167" fontId="14" fillId="0" borderId="0" xfId="78" applyNumberFormat="1" applyFont="1" applyBorder="1" applyAlignment="1">
      <alignment horizontal="right" vertical="top"/>
    </xf>
    <xf numFmtId="0" fontId="9" fillId="0" borderId="0" xfId="77" applyFont="1" applyAlignment="1">
      <alignment horizontal="left" vertical="top" wrapText="1"/>
    </xf>
    <xf numFmtId="0" fontId="9" fillId="0" borderId="0" xfId="77" applyFont="1" applyAlignment="1">
      <alignment vertical="top" wrapText="1"/>
    </xf>
    <xf numFmtId="164" fontId="9" fillId="0" borderId="0" xfId="78" applyFont="1" applyBorder="1" applyAlignment="1">
      <alignment horizontal="right" vertical="top" wrapText="1"/>
    </xf>
    <xf numFmtId="167" fontId="9" fillId="0" borderId="0" xfId="78" applyNumberFormat="1" applyFont="1" applyBorder="1" applyAlignment="1">
      <alignment horizontal="right" vertical="top" wrapText="1"/>
    </xf>
    <xf numFmtId="0" fontId="17" fillId="0" borderId="0" xfId="77" applyFont="1" applyAlignment="1">
      <alignment vertical="top" wrapText="1"/>
    </xf>
    <xf numFmtId="167" fontId="8" fillId="0" borderId="0" xfId="78" applyNumberFormat="1" applyFont="1" applyBorder="1" applyAlignment="1">
      <alignment horizontal="right" vertical="top" wrapText="1"/>
    </xf>
    <xf numFmtId="167" fontId="8" fillId="0" borderId="0" xfId="77" applyNumberFormat="1" applyFont="1" applyAlignment="1">
      <alignment horizontal="right" vertical="top" wrapText="1"/>
    </xf>
    <xf numFmtId="0" fontId="9" fillId="0" borderId="0" xfId="77" applyFont="1" applyAlignment="1" applyProtection="1">
      <alignment horizontal="left" vertical="top" wrapText="1"/>
      <protection locked="0"/>
    </xf>
    <xf numFmtId="0" fontId="9" fillId="0" borderId="0" xfId="77" applyFont="1" applyAlignment="1" applyProtection="1">
      <alignment vertical="top" wrapText="1"/>
      <protection locked="0"/>
    </xf>
    <xf numFmtId="0" fontId="19" fillId="0" borderId="0" xfId="77" applyFont="1" applyAlignment="1">
      <alignment vertical="top" wrapText="1"/>
    </xf>
    <xf numFmtId="167" fontId="13" fillId="0" borderId="0" xfId="78" applyNumberFormat="1" applyFont="1" applyBorder="1" applyAlignment="1">
      <alignment horizontal="right" vertical="top" wrapText="1"/>
    </xf>
    <xf numFmtId="0" fontId="9" fillId="0" borderId="0" xfId="77" applyFont="1" applyAlignment="1">
      <alignment horizontal="right" vertical="top" wrapText="1"/>
    </xf>
    <xf numFmtId="167" fontId="9" fillId="0" borderId="0" xfId="77" applyNumberFormat="1" applyFont="1" applyAlignment="1">
      <alignment horizontal="right" vertical="top" wrapText="1"/>
    </xf>
    <xf numFmtId="0" fontId="9" fillId="0" borderId="0" xfId="77" applyFont="1" applyAlignment="1">
      <alignment horizontal="left" vertical="top"/>
    </xf>
    <xf numFmtId="0" fontId="9" fillId="0" borderId="0" xfId="77" applyFont="1" applyAlignment="1">
      <alignment horizontal="right" vertical="top"/>
    </xf>
    <xf numFmtId="167" fontId="9" fillId="0" borderId="0" xfId="77" applyNumberFormat="1" applyFont="1" applyAlignment="1">
      <alignment horizontal="right" vertical="top"/>
    </xf>
    <xf numFmtId="0" fontId="13" fillId="0" borderId="0" xfId="77" applyFont="1" applyProtection="1">
      <protection locked="0"/>
    </xf>
    <xf numFmtId="164" fontId="13" fillId="0" borderId="0" xfId="78" applyFont="1" applyBorder="1" applyAlignment="1">
      <alignment horizontal="right"/>
    </xf>
    <xf numFmtId="0" fontId="8" fillId="0" borderId="0" xfId="77" applyFont="1" applyAlignment="1">
      <alignment horizontal="left"/>
    </xf>
    <xf numFmtId="0" fontId="8" fillId="0" borderId="0" xfId="77" applyFont="1"/>
    <xf numFmtId="0" fontId="8" fillId="0" borderId="0" xfId="77" applyFont="1" applyAlignment="1">
      <alignment horizontal="right"/>
    </xf>
    <xf numFmtId="167" fontId="13" fillId="0" borderId="0" xfId="77" applyNumberFormat="1" applyFont="1" applyAlignment="1">
      <alignment horizontal="right"/>
    </xf>
    <xf numFmtId="0" fontId="13" fillId="0" borderId="0" xfId="77" applyFont="1" applyAlignment="1">
      <alignment horizontal="left" vertical="top"/>
    </xf>
    <xf numFmtId="0" fontId="13" fillId="0" borderId="0" xfId="77" applyFont="1" applyAlignment="1">
      <alignment vertical="top" wrapText="1"/>
    </xf>
    <xf numFmtId="164" fontId="13" fillId="0" borderId="0" xfId="78" applyFont="1" applyBorder="1" applyAlignment="1">
      <alignment horizontal="right" vertical="top" wrapText="1"/>
    </xf>
    <xf numFmtId="0" fontId="8" fillId="0" borderId="0" xfId="77" applyFont="1" applyAlignment="1">
      <alignment horizontal="left" vertical="top" wrapText="1"/>
    </xf>
    <xf numFmtId="0" fontId="8" fillId="0" borderId="0" xfId="77" applyFont="1" applyAlignment="1">
      <alignment vertical="top" wrapText="1"/>
    </xf>
    <xf numFmtId="164" fontId="8" fillId="0" borderId="0" xfId="78" applyFont="1" applyBorder="1" applyAlignment="1">
      <alignment horizontal="right" vertical="top" wrapText="1"/>
    </xf>
    <xf numFmtId="0" fontId="8" fillId="0" borderId="0" xfId="77" applyFont="1" applyAlignment="1" applyProtection="1">
      <alignment horizontal="left" vertical="top" wrapText="1"/>
      <protection locked="0"/>
    </xf>
    <xf numFmtId="0" fontId="8" fillId="0" borderId="0" xfId="77" applyFont="1" applyAlignment="1" applyProtection="1">
      <alignment vertical="top" wrapText="1"/>
      <protection locked="0"/>
    </xf>
    <xf numFmtId="0" fontId="13" fillId="0" borderId="0" xfId="77" applyFont="1" applyAlignment="1" applyProtection="1">
      <alignment vertical="top" wrapText="1"/>
      <protection locked="0"/>
    </xf>
    <xf numFmtId="0" fontId="20" fillId="0" borderId="0" xfId="77" applyFont="1" applyAlignment="1">
      <alignment horizontal="left"/>
    </xf>
    <xf numFmtId="0" fontId="8" fillId="0" borderId="0" xfId="77" applyFont="1" applyAlignment="1" applyProtection="1">
      <alignment horizontal="left"/>
      <protection locked="0"/>
    </xf>
    <xf numFmtId="0" fontId="8" fillId="0" borderId="0" xfId="77" applyFont="1" applyProtection="1">
      <protection locked="0"/>
    </xf>
    <xf numFmtId="0" fontId="8" fillId="0" borderId="1" xfId="77" applyFont="1" applyBorder="1" applyAlignment="1">
      <alignment horizontal="left"/>
    </xf>
    <xf numFmtId="0" fontId="8" fillId="0" borderId="1" xfId="77" applyFont="1" applyBorder="1"/>
    <xf numFmtId="0" fontId="8" fillId="0" borderId="1" xfId="77" applyFont="1" applyBorder="1" applyAlignment="1">
      <alignment horizontal="right"/>
    </xf>
    <xf numFmtId="167" fontId="8" fillId="0" borderId="1" xfId="77" applyNumberFormat="1" applyFont="1" applyBorder="1" applyAlignment="1">
      <alignment horizontal="right"/>
    </xf>
    <xf numFmtId="0" fontId="17" fillId="0" borderId="0" xfId="72" applyFont="1"/>
    <xf numFmtId="0" fontId="17" fillId="0" borderId="0" xfId="72" applyFont="1" applyAlignment="1">
      <alignment vertical="top"/>
    </xf>
    <xf numFmtId="0" fontId="10" fillId="0" borderId="0" xfId="72" applyFont="1" applyAlignment="1">
      <alignment vertical="top"/>
    </xf>
    <xf numFmtId="0" fontId="17" fillId="0" borderId="0" xfId="72" applyFont="1" applyAlignment="1">
      <alignment vertical="center"/>
    </xf>
    <xf numFmtId="0" fontId="17" fillId="0" borderId="0" xfId="77" applyFont="1" applyAlignment="1">
      <alignment horizontal="left"/>
    </xf>
    <xf numFmtId="0" fontId="10" fillId="0" borderId="0" xfId="77" applyFont="1"/>
    <xf numFmtId="0" fontId="16" fillId="5" borderId="0" xfId="77" applyFont="1" applyFill="1" applyAlignment="1">
      <alignment horizontal="center"/>
    </xf>
    <xf numFmtId="0" fontId="14" fillId="5" borderId="0" xfId="77" applyFont="1" applyFill="1"/>
    <xf numFmtId="0" fontId="14" fillId="5" borderId="0" xfId="77" applyFont="1" applyFill="1" applyAlignment="1">
      <alignment horizontal="centerContinuous"/>
    </xf>
    <xf numFmtId="0" fontId="12" fillId="5" borderId="0" xfId="77" applyFont="1" applyFill="1"/>
    <xf numFmtId="0" fontId="14" fillId="5" borderId="6" xfId="77" applyFont="1" applyFill="1" applyBorder="1" applyAlignment="1">
      <alignment horizontal="right" vertical="center"/>
    </xf>
    <xf numFmtId="0" fontId="17" fillId="5" borderId="0" xfId="77" applyFont="1" applyFill="1"/>
    <xf numFmtId="0" fontId="8" fillId="5" borderId="0" xfId="77" applyFont="1" applyFill="1"/>
    <xf numFmtId="0" fontId="16" fillId="5" borderId="0" xfId="77" applyFont="1" applyFill="1" applyAlignment="1">
      <alignment horizontal="center" vertical="center"/>
    </xf>
    <xf numFmtId="0" fontId="16" fillId="5" borderId="0" xfId="77" quotePrefix="1" applyFont="1" applyFill="1" applyAlignment="1">
      <alignment horizontal="center" vertical="center"/>
    </xf>
    <xf numFmtId="0" fontId="17" fillId="0" borderId="3" xfId="72" applyFont="1" applyBorder="1" applyAlignment="1">
      <alignment horizontal="left"/>
    </xf>
    <xf numFmtId="0" fontId="17" fillId="0" borderId="3" xfId="72" applyFont="1" applyBorder="1"/>
    <xf numFmtId="170" fontId="17" fillId="0" borderId="3" xfId="72" applyNumberFormat="1" applyFont="1" applyBorder="1"/>
    <xf numFmtId="167" fontId="17" fillId="0" borderId="3" xfId="72" applyNumberFormat="1" applyFont="1" applyBorder="1"/>
    <xf numFmtId="0" fontId="17" fillId="0" borderId="4" xfId="72" applyFont="1" applyBorder="1" applyAlignment="1">
      <alignment horizontal="left"/>
    </xf>
    <xf numFmtId="0" fontId="17" fillId="0" borderId="4" xfId="72" applyFont="1" applyBorder="1"/>
    <xf numFmtId="167" fontId="17" fillId="0" borderId="4" xfId="72" applyNumberFormat="1" applyFont="1" applyBorder="1"/>
    <xf numFmtId="0" fontId="16" fillId="5" borderId="0" xfId="50" applyFont="1" applyFill="1" applyAlignment="1">
      <alignment horizontal="left"/>
    </xf>
    <xf numFmtId="0" fontId="16" fillId="5" borderId="0" xfId="50" applyFont="1" applyFill="1" applyAlignment="1">
      <alignment horizontal="center"/>
    </xf>
    <xf numFmtId="0" fontId="8" fillId="0" borderId="0" xfId="50" applyFont="1"/>
    <xf numFmtId="164" fontId="8" fillId="0" borderId="0" xfId="5" applyFont="1" applyBorder="1" applyAlignment="1">
      <alignment horizontal="right"/>
    </xf>
    <xf numFmtId="167" fontId="8" fillId="0" borderId="0" xfId="5" applyNumberFormat="1" applyFont="1" applyBorder="1" applyAlignment="1">
      <alignment horizontal="right"/>
    </xf>
    <xf numFmtId="0" fontId="13" fillId="0" borderId="0" xfId="50" applyFont="1" applyAlignment="1">
      <alignment horizontal="centerContinuous"/>
    </xf>
    <xf numFmtId="167" fontId="8" fillId="0" borderId="0" xfId="50" applyNumberFormat="1" applyFont="1" applyAlignment="1">
      <alignment horizontal="right"/>
    </xf>
    <xf numFmtId="0" fontId="14" fillId="0" borderId="0" xfId="50" applyFont="1" applyAlignment="1">
      <alignment horizontal="left" vertical="top"/>
    </xf>
    <xf numFmtId="3" fontId="14" fillId="0" borderId="0" xfId="10" applyNumberFormat="1" applyFont="1" applyFill="1" applyBorder="1" applyAlignment="1">
      <alignment horizontal="right" vertical="top"/>
    </xf>
    <xf numFmtId="3" fontId="18" fillId="0" borderId="0" xfId="0" applyNumberFormat="1" applyFont="1" applyAlignment="1">
      <alignment horizontal="right" vertical="top"/>
    </xf>
    <xf numFmtId="0" fontId="10" fillId="0" borderId="0" xfId="50" applyFont="1"/>
    <xf numFmtId="167" fontId="18" fillId="0" borderId="0" xfId="5" applyNumberFormat="1" applyFont="1" applyBorder="1" applyAlignment="1">
      <alignment horizontal="right"/>
    </xf>
    <xf numFmtId="0" fontId="10" fillId="0" borderId="0" xfId="0" applyFont="1"/>
    <xf numFmtId="168" fontId="14" fillId="0" borderId="0" xfId="10" applyNumberFormat="1" applyFont="1" applyFill="1" applyBorder="1" applyAlignment="1">
      <alignment horizontal="right" vertical="top"/>
    </xf>
    <xf numFmtId="0" fontId="14" fillId="0" borderId="0" xfId="50" applyFont="1" applyAlignment="1">
      <alignment horizontal="left" vertical="top" wrapText="1"/>
    </xf>
    <xf numFmtId="0" fontId="13" fillId="0" borderId="0" xfId="50" applyFont="1" applyAlignment="1">
      <alignment wrapText="1"/>
    </xf>
    <xf numFmtId="167" fontId="13" fillId="0" borderId="0" xfId="50" applyNumberFormat="1" applyFont="1" applyAlignment="1">
      <alignment horizontal="right" wrapText="1"/>
    </xf>
    <xf numFmtId="0" fontId="13" fillId="0" borderId="0" xfId="0" applyFont="1" applyAlignment="1">
      <alignment wrapText="1"/>
    </xf>
    <xf numFmtId="167" fontId="13" fillId="0" borderId="0" xfId="5" applyNumberFormat="1" applyFont="1" applyBorder="1" applyAlignment="1">
      <alignment horizontal="right" wrapText="1"/>
    </xf>
    <xf numFmtId="0" fontId="8" fillId="0" borderId="0" xfId="0" applyFont="1" applyAlignment="1">
      <alignment wrapText="1"/>
    </xf>
    <xf numFmtId="0" fontId="14" fillId="0" borderId="0" xfId="50" applyFont="1" applyAlignment="1" applyProtection="1">
      <alignment vertical="top" wrapText="1"/>
      <protection locked="0"/>
    </xf>
    <xf numFmtId="167" fontId="8" fillId="0" borderId="0" xfId="5" applyNumberFormat="1" applyFont="1" applyBorder="1" applyAlignment="1">
      <alignment horizontal="right" wrapText="1"/>
    </xf>
    <xf numFmtId="0" fontId="14" fillId="0" borderId="0" xfId="50" applyFont="1" applyAlignment="1">
      <alignment vertical="top" wrapText="1"/>
    </xf>
    <xf numFmtId="0" fontId="13" fillId="0" borderId="0" xfId="79" applyFont="1" applyAlignment="1">
      <alignment horizontal="justify"/>
    </xf>
    <xf numFmtId="0" fontId="8" fillId="0" borderId="0" xfId="79" applyFont="1" applyAlignment="1">
      <alignment horizontal="justify" vertical="top" wrapText="1"/>
    </xf>
    <xf numFmtId="0" fontId="13"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164" fontId="13" fillId="0" borderId="0" xfId="78" applyFont="1" applyFill="1" applyBorder="1" applyAlignment="1">
      <alignment horizontal="right" vertical="top"/>
    </xf>
    <xf numFmtId="167" fontId="13" fillId="0" borderId="0" xfId="78" applyNumberFormat="1" applyFont="1" applyFill="1" applyBorder="1" applyAlignment="1">
      <alignment horizontal="right" vertical="top"/>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9" fillId="0" borderId="0" xfId="79" applyFont="1"/>
    <xf numFmtId="0" fontId="9" fillId="0" borderId="0" xfId="79" applyFont="1" applyAlignment="1">
      <alignment vertical="center"/>
    </xf>
    <xf numFmtId="0" fontId="28" fillId="0" borderId="0" xfId="71" applyFont="1" applyAlignment="1">
      <alignment vertical="top" wrapText="1"/>
    </xf>
    <xf numFmtId="164" fontId="9" fillId="0" borderId="0" xfId="78" applyFont="1" applyFill="1" applyBorder="1" applyAlignment="1">
      <alignment horizontal="right"/>
    </xf>
    <xf numFmtId="167" fontId="9" fillId="0" borderId="0" xfId="78" applyNumberFormat="1" applyFont="1" applyFill="1" applyBorder="1" applyAlignment="1">
      <alignment horizontal="right"/>
    </xf>
    <xf numFmtId="0" fontId="9" fillId="0" borderId="0" xfId="71" applyFont="1" applyAlignment="1">
      <alignment vertical="top"/>
    </xf>
    <xf numFmtId="0" fontId="9" fillId="0" borderId="0" xfId="8" applyFont="1"/>
    <xf numFmtId="0" fontId="9" fillId="0" borderId="0" xfId="79" applyFont="1" applyAlignment="1">
      <alignment horizontal="right"/>
    </xf>
    <xf numFmtId="167" fontId="9" fillId="0" borderId="0" xfId="79" applyNumberFormat="1" applyFont="1" applyAlignment="1">
      <alignment horizontal="right"/>
    </xf>
    <xf numFmtId="0" fontId="14" fillId="4" borderId="0" xfId="71" applyFont="1" applyFill="1" applyAlignment="1">
      <alignment horizontal="left" vertical="top"/>
    </xf>
    <xf numFmtId="3" fontId="14" fillId="4" borderId="0" xfId="10" applyNumberFormat="1" applyFont="1" applyFill="1" applyBorder="1" applyAlignment="1">
      <alignment horizontal="right" vertical="top"/>
    </xf>
    <xf numFmtId="0" fontId="9" fillId="0" borderId="0" xfId="8" applyFont="1" applyAlignment="1">
      <alignment vertical="top"/>
    </xf>
    <xf numFmtId="164" fontId="13" fillId="0" borderId="0" xfId="73" applyFont="1" applyFill="1" applyBorder="1" applyAlignment="1">
      <alignment horizontal="right" vertical="top"/>
    </xf>
    <xf numFmtId="167" fontId="13" fillId="0" borderId="0" xfId="73" applyNumberFormat="1" applyFont="1" applyFill="1" applyBorder="1" applyAlignment="1">
      <alignment horizontal="right" vertical="top"/>
    </xf>
    <xf numFmtId="0" fontId="29" fillId="0" borderId="0" xfId="8" applyFont="1" applyAlignment="1">
      <alignment horizontal="left" vertical="top"/>
    </xf>
    <xf numFmtId="166" fontId="9" fillId="0" borderId="0" xfId="71" applyNumberFormat="1" applyFont="1" applyAlignment="1">
      <alignment horizontal="right" vertical="top" wrapText="1"/>
    </xf>
    <xf numFmtId="0" fontId="9" fillId="0" borderId="0" xfId="0" applyFont="1" applyAlignment="1">
      <alignment vertical="top"/>
    </xf>
    <xf numFmtId="0" fontId="14" fillId="0" borderId="0" xfId="71" applyFont="1" applyAlignment="1">
      <alignment horizontal="left" vertical="top"/>
    </xf>
    <xf numFmtId="167" fontId="14" fillId="0" borderId="0" xfId="78" applyNumberFormat="1" applyFont="1" applyFill="1" applyBorder="1" applyAlignment="1">
      <alignment horizontal="right" vertical="top"/>
    </xf>
    <xf numFmtId="0" fontId="9" fillId="0" borderId="0" xfId="71" applyFont="1" applyAlignment="1" applyProtection="1">
      <alignment vertical="top" wrapText="1"/>
      <protection locked="0"/>
    </xf>
    <xf numFmtId="3" fontId="9" fillId="0" borderId="0" xfId="71" applyNumberFormat="1" applyFont="1" applyAlignment="1">
      <alignment horizontal="right" vertical="top" wrapText="1"/>
    </xf>
    <xf numFmtId="0" fontId="8" fillId="0" borderId="0" xfId="0" applyFont="1" applyAlignment="1">
      <alignment vertical="top" wrapText="1"/>
    </xf>
    <xf numFmtId="166" fontId="14" fillId="0" borderId="0" xfId="0" applyNumberFormat="1" applyFont="1" applyAlignment="1">
      <alignment horizontal="right" vertical="top"/>
    </xf>
    <xf numFmtId="166" fontId="14" fillId="0" borderId="0" xfId="71" applyNumberFormat="1" applyFont="1" applyAlignment="1">
      <alignment horizontal="right" vertical="top" wrapText="1"/>
    </xf>
    <xf numFmtId="0" fontId="8" fillId="0" borderId="0" xfId="71" applyFont="1" applyAlignment="1">
      <alignment horizontal="left" wrapText="1"/>
    </xf>
    <xf numFmtId="0" fontId="21" fillId="0" borderId="0" xfId="71" applyFont="1"/>
    <xf numFmtId="0" fontId="10" fillId="0" borderId="0" xfId="71" applyFont="1"/>
    <xf numFmtId="164" fontId="13" fillId="0" borderId="0" xfId="73" applyFont="1" applyFill="1" applyBorder="1" applyAlignment="1">
      <alignment horizontal="right"/>
    </xf>
    <xf numFmtId="167" fontId="13" fillId="0" borderId="0" xfId="73" applyNumberFormat="1" applyFont="1" applyFill="1" applyBorder="1" applyAlignment="1">
      <alignment horizontal="right"/>
    </xf>
    <xf numFmtId="0" fontId="22" fillId="0" borderId="0" xfId="79" applyFont="1" applyAlignment="1">
      <alignment vertical="top" wrapText="1"/>
    </xf>
    <xf numFmtId="0" fontId="17" fillId="0" borderId="0" xfId="79" applyFont="1" applyAlignment="1">
      <alignment vertical="top" wrapText="1"/>
    </xf>
    <xf numFmtId="167" fontId="13" fillId="0" borderId="0" xfId="79" applyNumberFormat="1" applyFont="1" applyAlignment="1">
      <alignment horizontal="right"/>
    </xf>
    <xf numFmtId="164" fontId="13" fillId="0" borderId="0" xfId="89" applyFont="1" applyFill="1" applyBorder="1" applyAlignment="1">
      <alignment horizontal="right"/>
    </xf>
    <xf numFmtId="167" fontId="13" fillId="0" borderId="0" xfId="89" applyNumberFormat="1" applyFont="1" applyFill="1" applyBorder="1" applyAlignment="1">
      <alignment horizontal="right"/>
    </xf>
    <xf numFmtId="0" fontId="31" fillId="0" borderId="0" xfId="0" applyFont="1"/>
    <xf numFmtId="0" fontId="22" fillId="0" borderId="0" xfId="74" applyFont="1"/>
    <xf numFmtId="0" fontId="9" fillId="0" borderId="0" xfId="71" applyFont="1"/>
    <xf numFmtId="0" fontId="10" fillId="0" borderId="0" xfId="79" applyFont="1"/>
    <xf numFmtId="0" fontId="10" fillId="0" borderId="0" xfId="8" applyFont="1"/>
    <xf numFmtId="0" fontId="8" fillId="0" borderId="0" xfId="50" quotePrefix="1" applyFont="1"/>
    <xf numFmtId="3" fontId="14" fillId="0" borderId="0" xfId="71" applyNumberFormat="1" applyFont="1" applyAlignment="1">
      <alignment horizontal="right" vertical="top" wrapText="1"/>
    </xf>
    <xf numFmtId="0" fontId="9" fillId="0" borderId="0" xfId="0" applyFont="1" applyAlignment="1">
      <alignment horizontal="right" vertical="top" wrapText="1"/>
    </xf>
    <xf numFmtId="0" fontId="10" fillId="0" borderId="3" xfId="50" applyFont="1" applyBorder="1"/>
    <xf numFmtId="0" fontId="19" fillId="0" borderId="3" xfId="50" applyFont="1" applyBorder="1" applyAlignment="1">
      <alignment horizontal="centerContinuous"/>
    </xf>
    <xf numFmtId="0" fontId="21" fillId="0" borderId="4" xfId="50" applyFont="1" applyBorder="1" applyAlignment="1">
      <alignment horizontal="left" indent="1"/>
    </xf>
    <xf numFmtId="168" fontId="21" fillId="0" borderId="4" xfId="10" applyNumberFormat="1" applyFont="1" applyFill="1" applyBorder="1" applyAlignment="1"/>
    <xf numFmtId="0" fontId="21" fillId="0" borderId="4" xfId="50" applyFont="1" applyBorder="1"/>
    <xf numFmtId="0" fontId="14" fillId="4" borderId="0" xfId="50" applyFont="1" applyFill="1" applyAlignment="1">
      <alignment horizontal="left" vertical="top"/>
    </xf>
    <xf numFmtId="3" fontId="14" fillId="4" borderId="0" xfId="0" applyNumberFormat="1" applyFont="1" applyFill="1" applyAlignment="1">
      <alignment horizontal="right" vertical="top"/>
    </xf>
    <xf numFmtId="166" fontId="9" fillId="4" borderId="0" xfId="71" applyNumberFormat="1" applyFont="1" applyFill="1" applyAlignment="1">
      <alignment horizontal="right" vertical="top" wrapText="1"/>
    </xf>
    <xf numFmtId="0" fontId="8" fillId="5" borderId="0" xfId="50" applyFont="1" applyFill="1"/>
    <xf numFmtId="0" fontId="13" fillId="5" borderId="0" xfId="50" applyFont="1" applyFill="1" applyAlignment="1">
      <alignment horizontal="centerContinuous"/>
    </xf>
    <xf numFmtId="0" fontId="25" fillId="0" borderId="0" xfId="79" applyFont="1"/>
    <xf numFmtId="0" fontId="21" fillId="0" borderId="0" xfId="79" applyFont="1"/>
    <xf numFmtId="0" fontId="26" fillId="0" borderId="0" xfId="8" applyFont="1" applyAlignment="1">
      <alignment vertical="center"/>
    </xf>
    <xf numFmtId="0" fontId="17" fillId="0" borderId="0" xfId="79" applyFont="1" applyAlignment="1">
      <alignment vertical="top"/>
    </xf>
    <xf numFmtId="0" fontId="21" fillId="0" borderId="0" xfId="79" applyFont="1" applyAlignment="1">
      <alignment vertical="top" wrapText="1"/>
    </xf>
    <xf numFmtId="0" fontId="8" fillId="5" borderId="0" xfId="79" applyFont="1" applyFill="1"/>
    <xf numFmtId="0" fontId="23" fillId="0" borderId="0" xfId="79" applyFont="1" applyAlignment="1">
      <alignment vertical="top" wrapText="1"/>
    </xf>
    <xf numFmtId="0" fontId="14" fillId="5" borderId="0" xfId="50" applyFont="1" applyFill="1" applyAlignment="1">
      <alignment horizontal="right" vertical="top" wrapText="1"/>
    </xf>
    <xf numFmtId="3" fontId="14" fillId="5" borderId="0" xfId="50" applyNumberFormat="1" applyFont="1" applyFill="1" applyAlignment="1">
      <alignment horizontal="right" vertical="top" wrapText="1"/>
    </xf>
    <xf numFmtId="0" fontId="18" fillId="0" borderId="0" xfId="0" applyFont="1"/>
    <xf numFmtId="0" fontId="10" fillId="0" borderId="0" xfId="0" applyFont="1" applyAlignment="1">
      <alignment horizontal="center"/>
    </xf>
    <xf numFmtId="0" fontId="33" fillId="0" borderId="0" xfId="0" applyFont="1" applyAlignment="1">
      <alignment horizontal="justify" vertical="center"/>
    </xf>
    <xf numFmtId="0" fontId="27" fillId="0" borderId="0" xfId="0" applyFont="1" applyAlignment="1">
      <alignment vertical="top" wrapText="1"/>
    </xf>
    <xf numFmtId="0" fontId="32" fillId="0" borderId="0" xfId="0" applyFont="1" applyAlignment="1">
      <alignment horizontal="justify" vertical="center"/>
    </xf>
    <xf numFmtId="0" fontId="33" fillId="0" borderId="0" xfId="0" applyFont="1" applyAlignment="1">
      <alignment horizontal="left"/>
    </xf>
    <xf numFmtId="0" fontId="34" fillId="0" borderId="0" xfId="0" applyFont="1" applyAlignment="1">
      <alignment horizontal="left"/>
    </xf>
    <xf numFmtId="0" fontId="24" fillId="0" borderId="0" xfId="0" applyFont="1" applyAlignment="1">
      <alignment horizontal="center" vertical="center"/>
    </xf>
    <xf numFmtId="0" fontId="10" fillId="0" borderId="0" xfId="75" applyFont="1"/>
    <xf numFmtId="0" fontId="12" fillId="0" borderId="0" xfId="0" applyFont="1" applyAlignment="1">
      <alignment horizontal="justify" vertical="top" wrapText="1"/>
    </xf>
    <xf numFmtId="0" fontId="12" fillId="0" borderId="0" xfId="0" applyFont="1" applyAlignment="1">
      <alignment horizontal="center"/>
    </xf>
    <xf numFmtId="0" fontId="21" fillId="0" borderId="0" xfId="0" applyFont="1" applyAlignment="1">
      <alignment vertical="center" wrapText="1"/>
    </xf>
    <xf numFmtId="0" fontId="27" fillId="0" borderId="0" xfId="0" applyFont="1" applyAlignment="1">
      <alignment horizontal="justify" vertical="top" wrapText="1"/>
    </xf>
    <xf numFmtId="0" fontId="10" fillId="0" borderId="0" xfId="0" applyFont="1" applyAlignment="1">
      <alignment vertical="top" wrapText="1"/>
    </xf>
    <xf numFmtId="0" fontId="8" fillId="0" borderId="0" xfId="0" applyFont="1" applyAlignment="1">
      <alignment horizontal="justify" vertical="top" wrapText="1"/>
    </xf>
    <xf numFmtId="0" fontId="13" fillId="0" borderId="0" xfId="0" applyFont="1" applyAlignment="1">
      <alignment vertical="top"/>
    </xf>
    <xf numFmtId="0" fontId="8" fillId="0" borderId="0" xfId="0" applyFont="1" applyAlignment="1">
      <alignment horizontal="justify" vertical="top"/>
    </xf>
    <xf numFmtId="0" fontId="17" fillId="0" borderId="0" xfId="0" applyFont="1" applyAlignment="1">
      <alignment horizontal="justify" vertical="top" wrapText="1"/>
    </xf>
    <xf numFmtId="0" fontId="12" fillId="0" borderId="0" xfId="76" applyFont="1"/>
    <xf numFmtId="0" fontId="12" fillId="0" borderId="0" xfId="76" applyFont="1" applyAlignment="1">
      <alignment horizontal="justify"/>
    </xf>
    <xf numFmtId="0" fontId="16" fillId="0" borderId="0" xfId="76" applyFont="1"/>
    <xf numFmtId="0" fontId="10" fillId="0" borderId="0" xfId="76" applyFont="1"/>
    <xf numFmtId="0" fontId="36" fillId="0" borderId="0" xfId="0" applyFont="1"/>
    <xf numFmtId="0" fontId="37" fillId="0" borderId="0" xfId="0" applyFont="1" applyAlignment="1">
      <alignment vertical="center" wrapText="1"/>
    </xf>
    <xf numFmtId="0" fontId="16" fillId="5" borderId="0" xfId="79" applyFont="1" applyFill="1" applyAlignment="1">
      <alignment horizontal="left"/>
    </xf>
    <xf numFmtId="0" fontId="16" fillId="5" borderId="0" xfId="79" applyFont="1" applyFill="1" applyAlignment="1">
      <alignment horizontal="center"/>
    </xf>
    <xf numFmtId="0" fontId="14" fillId="5" borderId="0" xfId="79" applyFont="1" applyFill="1" applyAlignment="1">
      <alignment horizontal="left"/>
    </xf>
    <xf numFmtId="0" fontId="14" fillId="5" borderId="0" xfId="79" applyFont="1" applyFill="1" applyAlignment="1">
      <alignment horizontal="left" vertical="center"/>
    </xf>
    <xf numFmtId="0" fontId="14" fillId="5" borderId="6" xfId="79" applyFont="1" applyFill="1" applyBorder="1" applyAlignment="1">
      <alignment horizontal="right" vertical="top" wrapText="1"/>
    </xf>
    <xf numFmtId="0" fontId="14" fillId="5" borderId="0" xfId="79" applyFont="1" applyFill="1" applyAlignment="1">
      <alignment horizontal="center"/>
    </xf>
    <xf numFmtId="3" fontId="9" fillId="5" borderId="0" xfId="8" applyNumberFormat="1" applyFont="1" applyFill="1" applyAlignment="1">
      <alignment horizontal="center" vertical="top" wrapText="1"/>
    </xf>
    <xf numFmtId="0" fontId="9" fillId="5" borderId="0" xfId="79" applyFont="1" applyFill="1" applyAlignment="1">
      <alignment vertical="center" wrapText="1"/>
    </xf>
    <xf numFmtId="0" fontId="9" fillId="5" borderId="0" xfId="79" applyFont="1" applyFill="1" applyAlignment="1">
      <alignment horizontal="right" vertical="center" wrapText="1"/>
    </xf>
    <xf numFmtId="0" fontId="8" fillId="0" borderId="3" xfId="79" applyFont="1" applyBorder="1" applyAlignment="1">
      <alignment horizontal="right" vertical="top"/>
    </xf>
    <xf numFmtId="0" fontId="8" fillId="0" borderId="3" xfId="0" applyFont="1" applyBorder="1" applyAlignment="1">
      <alignment horizontal="right" vertical="top" readingOrder="1"/>
    </xf>
    <xf numFmtId="0" fontId="10" fillId="0" borderId="3" xfId="8" applyFont="1" applyBorder="1"/>
    <xf numFmtId="3" fontId="8" fillId="0" borderId="3" xfId="71" applyNumberFormat="1" applyFont="1" applyBorder="1" applyAlignment="1">
      <alignment horizontal="right" vertical="top" wrapText="1"/>
    </xf>
    <xf numFmtId="166" fontId="8" fillId="0" borderId="3" xfId="71" applyNumberFormat="1" applyFont="1" applyBorder="1" applyAlignment="1">
      <alignment horizontal="right" vertical="top" wrapText="1"/>
    </xf>
    <xf numFmtId="0" fontId="21" fillId="0" borderId="4" xfId="71" applyFont="1" applyBorder="1" applyAlignment="1">
      <alignment horizontal="left" indent="1"/>
    </xf>
    <xf numFmtId="0" fontId="13" fillId="0" borderId="0" xfId="8" applyFont="1" applyAlignment="1">
      <alignment horizontal="justify" vertical="top" wrapText="1"/>
    </xf>
    <xf numFmtId="0" fontId="13" fillId="0" borderId="0" xfId="8" applyFont="1"/>
    <xf numFmtId="0" fontId="8" fillId="0" borderId="0" xfId="8" applyFont="1" applyAlignment="1">
      <alignment vertical="top"/>
    </xf>
    <xf numFmtId="3" fontId="8" fillId="0" borderId="0" xfId="8" applyNumberFormat="1" applyFont="1" applyAlignment="1">
      <alignment vertical="top"/>
    </xf>
    <xf numFmtId="0" fontId="8" fillId="0" borderId="0" xfId="8" applyFont="1"/>
    <xf numFmtId="0" fontId="9" fillId="0" borderId="0" xfId="8" applyFont="1" applyAlignment="1">
      <alignment horizontal="center" vertical="center"/>
    </xf>
    <xf numFmtId="164" fontId="9" fillId="0" borderId="0" xfId="78" applyFont="1" applyFill="1" applyBorder="1" applyAlignment="1">
      <alignment horizontal="center" vertical="center"/>
    </xf>
    <xf numFmtId="167" fontId="9" fillId="0" borderId="0" xfId="78" applyNumberFormat="1" applyFont="1" applyFill="1" applyBorder="1" applyAlignment="1">
      <alignment horizontal="center" vertical="center"/>
    </xf>
    <xf numFmtId="164" fontId="14" fillId="0" borderId="0" xfId="73" applyFont="1" applyFill="1" applyBorder="1" applyAlignment="1">
      <alignment horizontal="right" vertical="top"/>
    </xf>
    <xf numFmtId="167" fontId="14" fillId="0" borderId="0" xfId="73" applyNumberFormat="1" applyFont="1" applyFill="1" applyBorder="1" applyAlignment="1">
      <alignment horizontal="right" vertical="top"/>
    </xf>
    <xf numFmtId="1" fontId="14" fillId="0" borderId="0" xfId="74" applyNumberFormat="1" applyFont="1" applyAlignment="1">
      <alignment vertical="top"/>
    </xf>
    <xf numFmtId="167" fontId="9" fillId="0" borderId="0" xfId="73" applyNumberFormat="1" applyFont="1" applyFill="1" applyBorder="1" applyAlignment="1">
      <alignment horizontal="right" vertical="top"/>
    </xf>
    <xf numFmtId="1" fontId="9" fillId="0" borderId="0" xfId="74" applyNumberFormat="1" applyFont="1" applyAlignment="1">
      <alignment vertical="top"/>
    </xf>
    <xf numFmtId="0" fontId="9" fillId="0" borderId="0" xfId="0" applyFont="1" applyAlignment="1">
      <alignment vertical="top" wrapText="1"/>
    </xf>
    <xf numFmtId="167" fontId="9" fillId="0" borderId="0" xfId="73" applyNumberFormat="1" applyFont="1" applyFill="1" applyBorder="1" applyAlignment="1">
      <alignment horizontal="right" vertical="top" wrapText="1"/>
    </xf>
    <xf numFmtId="0" fontId="14" fillId="0" borderId="0" xfId="71" applyFont="1" applyAlignment="1">
      <alignment vertical="top" wrapText="1"/>
    </xf>
    <xf numFmtId="0" fontId="9" fillId="0" borderId="0" xfId="71" applyFont="1" applyAlignment="1">
      <alignment horizontal="left" wrapText="1"/>
    </xf>
    <xf numFmtId="0" fontId="9" fillId="0" borderId="0" xfId="0" applyFont="1" applyAlignment="1">
      <alignment wrapText="1"/>
    </xf>
    <xf numFmtId="0" fontId="22" fillId="0" borderId="0" xfId="71" applyFont="1" applyAlignment="1">
      <alignment vertical="top" wrapText="1"/>
    </xf>
    <xf numFmtId="0" fontId="23" fillId="0" borderId="0" xfId="71" applyFont="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Alignment="1">
      <alignment vertical="top"/>
    </xf>
    <xf numFmtId="0" fontId="23" fillId="0" borderId="0" xfId="0" applyFont="1" applyAlignment="1">
      <alignment vertical="top"/>
    </xf>
    <xf numFmtId="0" fontId="22" fillId="0" borderId="0" xfId="74" applyFont="1" applyAlignment="1">
      <alignment vertical="top"/>
    </xf>
    <xf numFmtId="0" fontId="22" fillId="0" borderId="0" xfId="8" applyFont="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9" fillId="0" borderId="3" xfId="8" applyFont="1" applyBorder="1"/>
    <xf numFmtId="3" fontId="9" fillId="0" borderId="3" xfId="71" applyNumberFormat="1" applyFont="1" applyBorder="1" applyAlignment="1">
      <alignment horizontal="right" vertical="top" wrapText="1"/>
    </xf>
    <xf numFmtId="166" fontId="9" fillId="0" borderId="3" xfId="71" applyNumberFormat="1" applyFont="1" applyBorder="1" applyAlignment="1">
      <alignment horizontal="right" vertical="top" wrapText="1"/>
    </xf>
    <xf numFmtId="0" fontId="21" fillId="0" borderId="4" xfId="71" applyFont="1" applyBorder="1"/>
    <xf numFmtId="0" fontId="16" fillId="5" borderId="0" xfId="8" applyFont="1" applyFill="1" applyAlignment="1">
      <alignment horizontal="left"/>
    </xf>
    <xf numFmtId="0" fontId="16" fillId="5" borderId="0" xfId="8" applyFont="1" applyFill="1" applyAlignment="1">
      <alignment horizontal="center"/>
    </xf>
    <xf numFmtId="0" fontId="16" fillId="5" borderId="0" xfId="8" applyFont="1" applyFill="1" applyAlignment="1">
      <alignment horizontal="centerContinuous"/>
    </xf>
    <xf numFmtId="3" fontId="14" fillId="5" borderId="0" xfId="8" applyNumberFormat="1" applyFont="1" applyFill="1" applyAlignment="1">
      <alignment vertical="center" wrapText="1"/>
    </xf>
    <xf numFmtId="0" fontId="14" fillId="5" borderId="6" xfId="77" applyFont="1" applyFill="1" applyBorder="1" applyAlignment="1">
      <alignment horizontal="right" vertical="top" wrapText="1"/>
    </xf>
    <xf numFmtId="0" fontId="9" fillId="5" borderId="0" xfId="8" applyFont="1" applyFill="1"/>
    <xf numFmtId="0" fontId="9" fillId="0" borderId="0" xfId="8" applyFont="1" applyAlignment="1">
      <alignment vertical="center"/>
    </xf>
    <xf numFmtId="0" fontId="14" fillId="0" borderId="0" xfId="8" applyFont="1" applyAlignment="1">
      <alignment horizontal="center"/>
    </xf>
    <xf numFmtId="0" fontId="9" fillId="0" borderId="0" xfId="8" applyFont="1" applyAlignment="1">
      <alignment vertical="top" textRotation="90" wrapText="1"/>
    </xf>
    <xf numFmtId="0" fontId="23" fillId="0" borderId="0" xfId="71" applyFont="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xf numFmtId="0" fontId="22" fillId="0" borderId="0" xfId="71" applyFont="1"/>
    <xf numFmtId="167" fontId="40" fillId="0" borderId="0" xfId="71" applyNumberFormat="1" applyFont="1" applyAlignment="1">
      <alignment horizontal="right"/>
    </xf>
    <xf numFmtId="0" fontId="23" fillId="0" borderId="0" xfId="0" applyFont="1"/>
    <xf numFmtId="0" fontId="22" fillId="0" borderId="0" xfId="8" applyFont="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14" fillId="5" borderId="0" xfId="8" applyFont="1" applyFill="1" applyAlignment="1">
      <alignment horizontal="left" vertical="center"/>
    </xf>
    <xf numFmtId="0" fontId="14" fillId="5" borderId="6" xfId="8" applyFont="1" applyFill="1" applyBorder="1" applyAlignment="1">
      <alignment horizontal="right" vertical="top" wrapText="1"/>
    </xf>
    <xf numFmtId="0" fontId="14" fillId="5" borderId="0" xfId="8" applyFont="1" applyFill="1" applyAlignment="1">
      <alignment horizontal="left"/>
    </xf>
    <xf numFmtId="0" fontId="14" fillId="5" borderId="0" xfId="8" applyFont="1" applyFill="1" applyAlignment="1">
      <alignment vertical="top" wrapText="1"/>
    </xf>
    <xf numFmtId="0" fontId="13" fillId="0" borderId="0" xfId="79" applyFont="1" applyAlignment="1">
      <alignment vertical="top"/>
    </xf>
    <xf numFmtId="0" fontId="8" fillId="0" borderId="0" xfId="71" applyFont="1" applyAlignment="1">
      <alignment horizontal="left" vertical="top" wrapText="1"/>
    </xf>
    <xf numFmtId="0" fontId="21" fillId="0" borderId="0" xfId="71" applyFont="1" applyAlignment="1">
      <alignment vertical="top"/>
    </xf>
    <xf numFmtId="0" fontId="10" fillId="0" borderId="0" xfId="71" applyFont="1" applyAlignment="1">
      <alignment vertical="top"/>
    </xf>
    <xf numFmtId="0" fontId="12" fillId="0" borderId="0" xfId="0" applyFont="1" applyAlignment="1">
      <alignment vertical="top"/>
    </xf>
    <xf numFmtId="0" fontId="22" fillId="0" borderId="0" xfId="71" applyFont="1" applyAlignment="1">
      <alignment vertical="top"/>
    </xf>
    <xf numFmtId="167" fontId="40" fillId="0" borderId="0" xfId="71" applyNumberFormat="1" applyFont="1" applyAlignment="1">
      <alignment horizontal="right" vertical="top"/>
    </xf>
    <xf numFmtId="0" fontId="10" fillId="0" borderId="3" xfId="8" applyFont="1" applyBorder="1" applyAlignment="1">
      <alignment vertical="top"/>
    </xf>
    <xf numFmtId="0" fontId="21" fillId="0" borderId="4" xfId="71" applyFont="1" applyBorder="1" applyAlignment="1">
      <alignment horizontal="left" vertical="top"/>
    </xf>
    <xf numFmtId="168" fontId="21" fillId="0" borderId="4" xfId="10" applyNumberFormat="1" applyFont="1" applyFill="1" applyBorder="1" applyAlignment="1">
      <alignment vertical="top"/>
    </xf>
    <xf numFmtId="0" fontId="21" fillId="0" borderId="4" xfId="71" applyFont="1" applyBorder="1" applyAlignment="1">
      <alignment vertical="top"/>
    </xf>
    <xf numFmtId="0" fontId="14" fillId="5" borderId="6" xfId="71" applyFont="1" applyFill="1" applyBorder="1" applyAlignment="1">
      <alignment horizontal="right" vertical="top" wrapText="1"/>
    </xf>
    <xf numFmtId="3" fontId="14" fillId="5" borderId="0" xfId="79" applyNumberFormat="1" applyFont="1" applyFill="1" applyAlignment="1">
      <alignment wrapText="1"/>
    </xf>
    <xf numFmtId="0" fontId="9" fillId="5" borderId="0" xfId="79" applyFont="1" applyFill="1" applyAlignment="1">
      <alignment vertical="top" wrapText="1"/>
    </xf>
    <xf numFmtId="0" fontId="9" fillId="5" borderId="0" xfId="79" applyFont="1" applyFill="1" applyAlignment="1">
      <alignment horizontal="center" vertical="top" wrapText="1"/>
    </xf>
    <xf numFmtId="0" fontId="14" fillId="5" borderId="0" xfId="71" applyFont="1" applyFill="1" applyAlignment="1">
      <alignment vertical="top" wrapText="1"/>
    </xf>
    <xf numFmtId="0" fontId="9" fillId="0" borderId="0" xfId="72" applyFont="1" applyAlignment="1">
      <alignment vertical="top"/>
    </xf>
    <xf numFmtId="3" fontId="9" fillId="0" borderId="0" xfId="72" applyNumberFormat="1" applyFont="1" applyAlignment="1">
      <alignment horizontal="right" vertical="top"/>
    </xf>
    <xf numFmtId="167" fontId="9" fillId="0" borderId="0" xfId="73" applyNumberFormat="1" applyFont="1" applyAlignment="1">
      <alignment horizontal="right" vertical="top"/>
    </xf>
    <xf numFmtId="0" fontId="13" fillId="0" borderId="3" xfId="72" applyFont="1" applyBorder="1" applyAlignment="1">
      <alignment vertical="top"/>
    </xf>
    <xf numFmtId="3" fontId="13" fillId="0" borderId="3" xfId="72" applyNumberFormat="1" applyFont="1" applyBorder="1" applyAlignment="1">
      <alignment horizontal="right" vertical="top"/>
    </xf>
    <xf numFmtId="167" fontId="13" fillId="0" borderId="3" xfId="73" applyNumberFormat="1" applyFont="1" applyBorder="1" applyAlignment="1">
      <alignment horizontal="right" vertical="top"/>
    </xf>
    <xf numFmtId="0" fontId="10" fillId="0" borderId="4" xfId="71" applyFont="1" applyBorder="1" applyAlignment="1">
      <alignment vertical="top"/>
    </xf>
    <xf numFmtId="0" fontId="19" fillId="0" borderId="4" xfId="71" applyFont="1" applyBorder="1" applyAlignment="1">
      <alignment horizontal="center" vertical="top"/>
    </xf>
    <xf numFmtId="0" fontId="10" fillId="0" borderId="0" xfId="77" applyFont="1" applyAlignment="1">
      <alignment vertical="center"/>
    </xf>
    <xf numFmtId="0" fontId="8" fillId="0" borderId="0" xfId="74" applyFont="1" applyAlignment="1">
      <alignment vertical="top"/>
    </xf>
    <xf numFmtId="0" fontId="10" fillId="0" borderId="0" xfId="74" applyFont="1" applyAlignment="1">
      <alignment vertical="top"/>
    </xf>
    <xf numFmtId="0" fontId="29" fillId="0" borderId="0" xfId="74" applyFont="1" applyAlignment="1">
      <alignment horizontal="left" vertical="top"/>
    </xf>
    <xf numFmtId="3" fontId="29" fillId="0" borderId="0" xfId="72" applyNumberFormat="1" applyFont="1" applyAlignment="1">
      <alignment horizontal="right" vertical="top"/>
    </xf>
    <xf numFmtId="167" fontId="9" fillId="0" borderId="0" xfId="78" applyNumberFormat="1" applyFont="1" applyFill="1" applyBorder="1" applyAlignment="1">
      <alignment horizontal="right" vertical="top"/>
    </xf>
    <xf numFmtId="3" fontId="14" fillId="0" borderId="0" xfId="72" applyNumberFormat="1" applyFont="1" applyAlignment="1">
      <alignment horizontal="right" vertical="top"/>
    </xf>
    <xf numFmtId="0" fontId="14" fillId="0" borderId="0" xfId="74" applyFont="1" applyAlignment="1">
      <alignment vertical="top"/>
    </xf>
    <xf numFmtId="0" fontId="9" fillId="0" borderId="0" xfId="0" applyFont="1" applyAlignment="1" applyProtection="1">
      <alignment horizontal="left" vertical="top" wrapText="1"/>
      <protection locked="0"/>
    </xf>
    <xf numFmtId="0" fontId="9" fillId="0" borderId="0" xfId="74" applyFont="1" applyAlignment="1">
      <alignment vertical="top"/>
    </xf>
    <xf numFmtId="0" fontId="10" fillId="0" borderId="0" xfId="74" applyFont="1" applyAlignment="1">
      <alignment vertical="top" wrapText="1"/>
    </xf>
    <xf numFmtId="0" fontId="9" fillId="0" borderId="0" xfId="74" applyFont="1" applyAlignment="1">
      <alignment vertical="top" wrapText="1"/>
    </xf>
    <xf numFmtId="0" fontId="9" fillId="0" borderId="0" xfId="74" quotePrefix="1" applyFont="1" applyAlignment="1">
      <alignment horizontal="left" vertical="top"/>
    </xf>
    <xf numFmtId="0" fontId="8" fillId="0" borderId="3" xfId="74" quotePrefix="1" applyFont="1" applyBorder="1" applyAlignment="1">
      <alignment vertical="top"/>
    </xf>
    <xf numFmtId="3" fontId="8" fillId="0" borderId="3" xfId="74" applyNumberFormat="1" applyFont="1" applyBorder="1" applyAlignment="1">
      <alignment horizontal="right" vertical="top"/>
    </xf>
    <xf numFmtId="0" fontId="10" fillId="0" borderId="4" xfId="74" applyFont="1" applyBorder="1" applyAlignment="1">
      <alignment vertical="top"/>
    </xf>
    <xf numFmtId="0" fontId="24" fillId="5" borderId="0" xfId="74" applyFont="1" applyFill="1" applyAlignment="1">
      <alignment vertical="center"/>
    </xf>
    <xf numFmtId="0" fontId="12" fillId="5" borderId="0" xfId="1" applyFont="1" applyFill="1" applyBorder="1" applyAlignment="1">
      <alignment horizontal="center"/>
    </xf>
    <xf numFmtId="0" fontId="10" fillId="5" borderId="0" xfId="74" applyFont="1" applyFill="1"/>
    <xf numFmtId="0" fontId="14" fillId="5" borderId="0" xfId="1" applyFont="1" applyFill="1" applyBorder="1" applyAlignment="1">
      <alignment horizontal="right" vertical="top"/>
    </xf>
    <xf numFmtId="0" fontId="13" fillId="0" borderId="0" xfId="79" applyFont="1" applyAlignment="1">
      <alignment horizontal="centerContinuous"/>
    </xf>
    <xf numFmtId="0" fontId="14" fillId="4" borderId="0" xfId="79" applyFont="1" applyFill="1" applyAlignment="1">
      <alignment horizontal="left" vertical="top"/>
    </xf>
    <xf numFmtId="166" fontId="14" fillId="4" borderId="0" xfId="10" applyNumberFormat="1" applyFont="1" applyFill="1" applyBorder="1" applyAlignment="1">
      <alignment horizontal="right" vertical="top"/>
    </xf>
    <xf numFmtId="0" fontId="29" fillId="0" borderId="0" xfId="72" applyFont="1" applyAlignment="1">
      <alignment horizontal="left"/>
    </xf>
    <xf numFmtId="0" fontId="9" fillId="0" borderId="0" xfId="72" applyFont="1" applyAlignment="1">
      <alignment vertical="center"/>
    </xf>
    <xf numFmtId="0" fontId="9" fillId="0" borderId="0" xfId="0" applyFont="1" applyAlignment="1">
      <alignment horizontal="right" vertical="center"/>
    </xf>
    <xf numFmtId="0" fontId="14" fillId="0" borderId="0" xfId="72" applyFont="1"/>
    <xf numFmtId="3" fontId="14" fillId="0" borderId="0" xfId="72" applyNumberFormat="1" applyFont="1" applyAlignment="1">
      <alignment horizontal="right" vertical="center"/>
    </xf>
    <xf numFmtId="167" fontId="9" fillId="0" borderId="0" xfId="70" applyNumberFormat="1" applyFont="1" applyFill="1" applyBorder="1" applyAlignment="1">
      <alignment horizontal="right" vertical="center"/>
    </xf>
    <xf numFmtId="3" fontId="9" fillId="0" borderId="0" xfId="72" applyNumberFormat="1" applyFont="1" applyAlignment="1">
      <alignment horizontal="right" vertical="center"/>
    </xf>
    <xf numFmtId="0" fontId="13" fillId="0" borderId="0" xfId="0" applyFont="1"/>
    <xf numFmtId="0" fontId="9" fillId="0" borderId="0" xfId="71" applyFont="1" applyAlignment="1">
      <alignment wrapText="1"/>
    </xf>
    <xf numFmtId="167" fontId="9" fillId="0" borderId="0" xfId="0" applyNumberFormat="1" applyFont="1" applyAlignment="1">
      <alignment horizontal="right" vertical="center"/>
    </xf>
    <xf numFmtId="0" fontId="9" fillId="0" borderId="0" xfId="72" applyFont="1" applyAlignment="1">
      <alignment horizontal="right" vertical="center"/>
    </xf>
    <xf numFmtId="167" fontId="14" fillId="0" borderId="0" xfId="71" applyNumberFormat="1" applyFont="1" applyAlignment="1">
      <alignment horizontal="right" vertical="center"/>
    </xf>
    <xf numFmtId="0" fontId="9" fillId="0" borderId="0" xfId="72" quotePrefix="1" applyFont="1" applyAlignment="1">
      <alignment horizontal="left"/>
    </xf>
    <xf numFmtId="0" fontId="25" fillId="0" borderId="0" xfId="71" applyFont="1"/>
    <xf numFmtId="0" fontId="10" fillId="0" borderId="0" xfId="72" applyFont="1"/>
    <xf numFmtId="3" fontId="12" fillId="3" borderId="0" xfId="0" applyNumberFormat="1" applyFont="1" applyFill="1"/>
    <xf numFmtId="167" fontId="12" fillId="3" borderId="0" xfId="0" applyNumberFormat="1" applyFont="1" applyFill="1"/>
    <xf numFmtId="0" fontId="8" fillId="0" borderId="3" xfId="72" quotePrefix="1" applyFont="1" applyBorder="1"/>
    <xf numFmtId="0" fontId="10" fillId="0" borderId="4" xfId="71" applyFont="1" applyBorder="1"/>
    <xf numFmtId="0" fontId="10" fillId="0" borderId="4" xfId="72" applyFont="1" applyBorder="1"/>
    <xf numFmtId="0" fontId="14" fillId="5" borderId="6" xfId="1" applyFont="1" applyFill="1" applyBorder="1" applyAlignment="1">
      <alignment horizontal="right" vertical="top" wrapText="1"/>
    </xf>
    <xf numFmtId="0" fontId="13" fillId="5" borderId="0" xfId="79" applyFont="1" applyFill="1" applyAlignment="1">
      <alignment horizontal="centerContinuous"/>
    </xf>
    <xf numFmtId="166" fontId="8" fillId="0" borderId="0" xfId="50" applyNumberFormat="1" applyFont="1"/>
    <xf numFmtId="0" fontId="9" fillId="0" borderId="0" xfId="79" applyFont="1" applyAlignment="1" applyProtection="1">
      <alignment vertical="top" wrapText="1"/>
      <protection locked="0"/>
    </xf>
    <xf numFmtId="3" fontId="14" fillId="4" borderId="0" xfId="72" applyNumberFormat="1" applyFont="1" applyFill="1" applyAlignment="1">
      <alignment horizontal="right" vertical="top"/>
    </xf>
    <xf numFmtId="0" fontId="1" fillId="0" borderId="0" xfId="0" applyFont="1"/>
    <xf numFmtId="167" fontId="14" fillId="0" borderId="0" xfId="70" applyNumberFormat="1" applyFont="1" applyFill="1" applyBorder="1" applyAlignment="1">
      <alignment horizontal="right" vertical="center"/>
    </xf>
    <xf numFmtId="0" fontId="11" fillId="0" borderId="0" xfId="0" applyFont="1" applyAlignment="1">
      <alignment horizontal="left"/>
    </xf>
    <xf numFmtId="0" fontId="7" fillId="5" borderId="0" xfId="8" applyFont="1" applyFill="1" applyAlignment="1">
      <alignment horizontal="left" vertical="top"/>
    </xf>
    <xf numFmtId="0" fontId="8" fillId="0" borderId="0" xfId="71" applyFont="1" applyAlignment="1">
      <alignment vertical="top" wrapText="1"/>
    </xf>
    <xf numFmtId="0" fontId="10" fillId="0" borderId="0" xfId="74" applyFont="1"/>
    <xf numFmtId="0" fontId="18" fillId="0" borderId="0" xfId="74" applyFont="1"/>
    <xf numFmtId="0" fontId="18" fillId="0" borderId="0" xfId="71" applyFont="1" applyAlignment="1">
      <alignment vertical="top"/>
    </xf>
    <xf numFmtId="164" fontId="8" fillId="0" borderId="0" xfId="78" applyFont="1" applyBorder="1" applyAlignment="1">
      <alignment horizontal="right" vertical="top"/>
    </xf>
    <xf numFmtId="167" fontId="8" fillId="0" borderId="0" xfId="78" applyNumberFormat="1" applyFont="1" applyBorder="1" applyAlignment="1">
      <alignment horizontal="right" vertical="top"/>
    </xf>
    <xf numFmtId="0" fontId="10" fillId="0" borderId="0" xfId="74" applyFont="1" applyAlignment="1">
      <alignment horizontal="center" vertical="top"/>
    </xf>
    <xf numFmtId="167" fontId="8" fillId="0" borderId="0" xfId="0" applyNumberFormat="1" applyFont="1" applyAlignment="1">
      <alignment horizontal="right" vertical="top"/>
    </xf>
    <xf numFmtId="3" fontId="13" fillId="0" borderId="0" xfId="74" applyNumberFormat="1" applyFont="1" applyAlignment="1">
      <alignment horizontal="right" vertical="top"/>
    </xf>
    <xf numFmtId="167" fontId="13" fillId="0" borderId="0" xfId="74" applyNumberFormat="1" applyFont="1" applyAlignment="1">
      <alignment horizontal="right" vertical="top"/>
    </xf>
    <xf numFmtId="3" fontId="8" fillId="0" borderId="0" xfId="74" applyNumberFormat="1" applyFont="1" applyAlignment="1">
      <alignment horizontal="right" vertical="top"/>
    </xf>
    <xf numFmtId="167" fontId="8" fillId="0" borderId="0" xfId="74" applyNumberFormat="1" applyFont="1" applyAlignment="1">
      <alignment horizontal="right" vertical="top"/>
    </xf>
    <xf numFmtId="0" fontId="9" fillId="0" borderId="0" xfId="72" applyFont="1" applyAlignment="1">
      <alignment horizontal="right" vertical="top"/>
    </xf>
    <xf numFmtId="3" fontId="8" fillId="0" borderId="0" xfId="74" applyNumberFormat="1" applyFont="1" applyAlignment="1">
      <alignment vertical="top"/>
    </xf>
    <xf numFmtId="3" fontId="8" fillId="0" borderId="0" xfId="74" applyNumberFormat="1" applyFont="1" applyAlignment="1">
      <alignment horizontal="right" vertical="top" wrapText="1"/>
    </xf>
    <xf numFmtId="167" fontId="8" fillId="0" borderId="0" xfId="74" applyNumberFormat="1" applyFont="1" applyAlignment="1">
      <alignment horizontal="right" vertical="top" wrapText="1"/>
    </xf>
    <xf numFmtId="167" fontId="8" fillId="0" borderId="0" xfId="0" applyNumberFormat="1" applyFont="1" applyAlignment="1">
      <alignment horizontal="right" vertical="top" wrapText="1"/>
    </xf>
    <xf numFmtId="3" fontId="8" fillId="0" borderId="0" xfId="72" applyNumberFormat="1" applyFont="1" applyAlignment="1">
      <alignment horizontal="right" vertical="top" wrapText="1"/>
    </xf>
    <xf numFmtId="167" fontId="8" fillId="0" borderId="0" xfId="72" applyNumberFormat="1" applyFont="1" applyAlignment="1">
      <alignment horizontal="right" vertical="top" wrapText="1"/>
    </xf>
    <xf numFmtId="0" fontId="10" fillId="0" borderId="0" xfId="72" applyFont="1" applyAlignment="1">
      <alignment vertical="top" wrapText="1"/>
    </xf>
    <xf numFmtId="0" fontId="17" fillId="0" borderId="0" xfId="0" applyFont="1" applyAlignment="1">
      <alignment vertical="top" wrapText="1"/>
    </xf>
    <xf numFmtId="0" fontId="17" fillId="0" borderId="0" xfId="74" applyFont="1" applyAlignment="1">
      <alignment vertical="top"/>
    </xf>
    <xf numFmtId="0" fontId="26" fillId="0" borderId="0" xfId="76" applyFont="1" applyAlignment="1">
      <alignment vertical="center" wrapText="1"/>
    </xf>
    <xf numFmtId="0" fontId="26" fillId="0" borderId="0" xfId="76" applyFont="1" applyAlignment="1">
      <alignment horizontal="center" vertical="center" wrapText="1"/>
    </xf>
    <xf numFmtId="167" fontId="8" fillId="0" borderId="0" xfId="0" applyNumberFormat="1" applyFont="1" applyAlignment="1">
      <alignment horizontal="right"/>
    </xf>
    <xf numFmtId="0" fontId="24" fillId="0" borderId="0" xfId="0" applyFont="1" applyAlignment="1">
      <alignment wrapText="1"/>
    </xf>
    <xf numFmtId="0" fontId="17" fillId="0" borderId="0" xfId="0" applyFont="1"/>
    <xf numFmtId="0" fontId="17" fillId="0" borderId="0" xfId="76" applyFont="1"/>
    <xf numFmtId="0" fontId="27" fillId="0" borderId="0" xfId="77" applyFont="1" applyAlignment="1">
      <alignment horizontal="center"/>
    </xf>
    <xf numFmtId="0" fontId="10" fillId="0" borderId="0" xfId="79" quotePrefix="1" applyFont="1"/>
    <xf numFmtId="164" fontId="18" fillId="0" borderId="0" xfId="89" applyFont="1" applyFill="1" applyBorder="1" applyAlignment="1">
      <alignment horizontal="right"/>
    </xf>
    <xf numFmtId="167" fontId="18" fillId="0" borderId="0" xfId="89" applyNumberFormat="1" applyFont="1" applyFill="1" applyBorder="1" applyAlignment="1">
      <alignment horizontal="right"/>
    </xf>
    <xf numFmtId="0" fontId="30" fillId="0" borderId="0" xfId="0" applyFont="1"/>
    <xf numFmtId="164" fontId="8" fillId="0" borderId="0" xfId="73" applyFont="1" applyBorder="1" applyAlignment="1">
      <alignment horizontal="right"/>
    </xf>
    <xf numFmtId="167" fontId="8" fillId="0" borderId="0" xfId="73" applyNumberFormat="1" applyFont="1" applyBorder="1" applyAlignment="1">
      <alignment horizontal="right"/>
    </xf>
    <xf numFmtId="166" fontId="8" fillId="0" borderId="0" xfId="71" applyNumberFormat="1" applyFont="1" applyAlignment="1">
      <alignment horizontal="right"/>
    </xf>
    <xf numFmtId="167" fontId="8" fillId="0" borderId="0" xfId="71" applyNumberFormat="1" applyFont="1"/>
    <xf numFmtId="0" fontId="13" fillId="0" borderId="0" xfId="71" applyFont="1"/>
    <xf numFmtId="0" fontId="13" fillId="0" borderId="0" xfId="71" applyFont="1" applyAlignment="1">
      <alignment horizontal="right"/>
    </xf>
    <xf numFmtId="167" fontId="13" fillId="0" borderId="0" xfId="71" applyNumberFormat="1" applyFont="1" applyAlignment="1">
      <alignment horizontal="right"/>
    </xf>
    <xf numFmtId="164" fontId="13" fillId="0" borderId="0" xfId="73" applyFont="1" applyBorder="1" applyAlignment="1">
      <alignment horizontal="right"/>
    </xf>
    <xf numFmtId="167" fontId="13" fillId="0" borderId="0" xfId="73" applyNumberFormat="1" applyFont="1" applyBorder="1" applyAlignment="1">
      <alignment horizontal="right"/>
    </xf>
    <xf numFmtId="166" fontId="13" fillId="0" borderId="0" xfId="71" applyNumberFormat="1" applyFont="1" applyAlignment="1">
      <alignment horizontal="right"/>
    </xf>
    <xf numFmtId="167" fontId="13" fillId="0" borderId="0" xfId="71" applyNumberFormat="1" applyFont="1"/>
    <xf numFmtId="0" fontId="8" fillId="0" borderId="0" xfId="71" applyFont="1" applyAlignment="1">
      <alignment horizontal="left"/>
    </xf>
    <xf numFmtId="167" fontId="8" fillId="0" borderId="0" xfId="71" applyNumberFormat="1" applyFont="1" applyAlignment="1">
      <alignment horizontal="right"/>
    </xf>
    <xf numFmtId="0" fontId="41" fillId="4" borderId="0" xfId="71" applyFont="1" applyFill="1" applyAlignment="1">
      <alignment horizontal="left" vertical="top"/>
    </xf>
    <xf numFmtId="3" fontId="41" fillId="4" borderId="0" xfId="10" applyNumberFormat="1" applyFont="1" applyFill="1" applyBorder="1" applyAlignment="1">
      <alignment horizontal="right" vertical="top"/>
    </xf>
    <xf numFmtId="167" fontId="41" fillId="4" borderId="0" xfId="78" applyNumberFormat="1" applyFont="1" applyFill="1" applyBorder="1" applyAlignment="1">
      <alignment horizontal="right" vertical="top"/>
    </xf>
    <xf numFmtId="0" fontId="41" fillId="0" borderId="0" xfId="0" applyFont="1" applyAlignment="1">
      <alignment vertical="top"/>
    </xf>
    <xf numFmtId="0" fontId="41" fillId="0" borderId="0" xfId="72" applyFont="1" applyAlignment="1">
      <alignment vertical="top"/>
    </xf>
    <xf numFmtId="3" fontId="41" fillId="0" borderId="0" xfId="72" applyNumberFormat="1" applyFont="1" applyAlignment="1">
      <alignment horizontal="right" vertical="top"/>
    </xf>
    <xf numFmtId="167" fontId="41" fillId="0" borderId="0" xfId="73" applyNumberFormat="1" applyFont="1" applyAlignment="1">
      <alignment horizontal="right" vertical="top"/>
    </xf>
    <xf numFmtId="0" fontId="42" fillId="0" borderId="0" xfId="0" applyFont="1"/>
    <xf numFmtId="2" fontId="42" fillId="0" borderId="0" xfId="0" applyNumberFormat="1" applyFont="1"/>
    <xf numFmtId="3" fontId="42" fillId="0" borderId="0" xfId="0" applyNumberFormat="1" applyFont="1"/>
    <xf numFmtId="3" fontId="43" fillId="0" borderId="0" xfId="0" applyNumberFormat="1" applyFont="1"/>
    <xf numFmtId="0" fontId="44" fillId="0" borderId="0" xfId="72" applyFont="1" applyAlignment="1">
      <alignment horizontal="center"/>
    </xf>
    <xf numFmtId="0" fontId="44" fillId="0" borderId="0" xfId="74" applyFont="1" applyAlignment="1">
      <alignment horizontal="center"/>
    </xf>
    <xf numFmtId="0" fontId="45" fillId="0" borderId="0" xfId="77" applyFont="1" applyAlignment="1">
      <alignment horizontal="left" vertical="top"/>
    </xf>
    <xf numFmtId="167" fontId="42" fillId="0" borderId="0" xfId="0" applyNumberFormat="1" applyFont="1"/>
    <xf numFmtId="0" fontId="44" fillId="0" borderId="0" xfId="72" applyFont="1" applyAlignment="1">
      <alignment wrapText="1"/>
    </xf>
    <xf numFmtId="0" fontId="44" fillId="0" borderId="0" xfId="72" applyFont="1"/>
    <xf numFmtId="0" fontId="17" fillId="0" borderId="7"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9"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32" fillId="6" borderId="0" xfId="0" applyFont="1" applyFill="1" applyAlignment="1">
      <alignment horizontal="center" vertical="center"/>
    </xf>
    <xf numFmtId="0" fontId="35" fillId="0" borderId="0" xfId="0" applyFont="1" applyAlignment="1">
      <alignment horizontal="center"/>
    </xf>
    <xf numFmtId="0" fontId="8" fillId="0" borderId="0" xfId="0" applyFont="1" applyAlignment="1">
      <alignment horizontal="justify" vertical="top" wrapText="1"/>
    </xf>
    <xf numFmtId="0" fontId="27" fillId="0" borderId="0" xfId="0" applyFont="1" applyAlignment="1">
      <alignment horizontal="justify" vertical="top" wrapText="1"/>
    </xf>
    <xf numFmtId="0" fontId="32" fillId="5" borderId="0" xfId="0" applyFont="1" applyFill="1" applyAlignment="1">
      <alignment horizontal="center"/>
    </xf>
    <xf numFmtId="0" fontId="8" fillId="0" borderId="0" xfId="0" applyFont="1" applyAlignment="1">
      <alignment horizontal="justify" vertical="top"/>
    </xf>
    <xf numFmtId="0" fontId="13" fillId="0" borderId="0" xfId="0" applyFont="1" applyAlignment="1">
      <alignment horizontal="left" vertical="top"/>
    </xf>
    <xf numFmtId="0" fontId="39" fillId="0" borderId="0" xfId="0" applyFont="1" applyAlignment="1">
      <alignment horizontal="right" vertical="center"/>
    </xf>
    <xf numFmtId="0" fontId="37" fillId="0" borderId="0" xfId="0" applyFont="1" applyAlignment="1">
      <alignment horizontal="right" vertical="center" wrapText="1"/>
    </xf>
    <xf numFmtId="0" fontId="38" fillId="0" borderId="0" xfId="76" applyFont="1" applyAlignment="1">
      <alignment horizontal="right" vertical="center"/>
    </xf>
    <xf numFmtId="0" fontId="13" fillId="0" borderId="4" xfId="71" applyFont="1" applyBorder="1" applyAlignment="1">
      <alignment horizontal="left" wrapText="1"/>
    </xf>
    <xf numFmtId="0" fontId="22" fillId="0" borderId="0" xfId="72" applyFont="1" applyAlignment="1">
      <alignment horizontal="left" vertical="top" wrapText="1"/>
    </xf>
    <xf numFmtId="0" fontId="14" fillId="5" borderId="5" xfId="77" applyFont="1" applyFill="1" applyBorder="1" applyAlignment="1">
      <alignment horizontal="center" vertical="top" wrapText="1"/>
    </xf>
    <xf numFmtId="0" fontId="22" fillId="0" borderId="0" xfId="0" applyFont="1" applyAlignment="1">
      <alignment horizontal="justify" vertical="top" wrapText="1"/>
    </xf>
    <xf numFmtId="0" fontId="23" fillId="0" borderId="0" xfId="0" applyFont="1" applyAlignment="1">
      <alignment horizontal="right"/>
    </xf>
    <xf numFmtId="0" fontId="23" fillId="0" borderId="0" xfId="50" applyFont="1" applyAlignment="1">
      <alignment horizontal="right" vertical="top" wrapText="1"/>
    </xf>
    <xf numFmtId="0" fontId="22" fillId="0" borderId="0" xfId="71" applyFont="1" applyAlignment="1">
      <alignment horizontal="left" vertical="top" wrapText="1"/>
    </xf>
    <xf numFmtId="0" fontId="13" fillId="0" borderId="0" xfId="71" applyFont="1" applyAlignment="1">
      <alignment horizontal="justify" wrapText="1"/>
    </xf>
    <xf numFmtId="0" fontId="14" fillId="5" borderId="2" xfId="1" applyFont="1" applyFill="1" applyBorder="1" applyAlignment="1">
      <alignment horizontal="center" vertical="top"/>
    </xf>
    <xf numFmtId="0" fontId="22" fillId="0" borderId="0" xfId="71" applyFont="1" applyAlignment="1">
      <alignment horizontal="justify" vertical="top" wrapText="1"/>
    </xf>
    <xf numFmtId="0" fontId="14" fillId="5" borderId="0" xfId="1" applyFont="1" applyFill="1" applyBorder="1" applyAlignment="1">
      <alignment horizontal="right" vertical="top" wrapText="1"/>
    </xf>
    <xf numFmtId="0" fontId="13" fillId="5" borderId="0" xfId="8" applyFont="1" applyFill="1" applyAlignment="1">
      <alignment horizontal="center" vertical="center"/>
    </xf>
    <xf numFmtId="3" fontId="14" fillId="5" borderId="0" xfId="79" applyNumberFormat="1" applyFont="1" applyFill="1" applyAlignment="1">
      <alignment horizontal="right" vertical="top" wrapText="1"/>
    </xf>
    <xf numFmtId="0" fontId="14" fillId="5" borderId="5" xfId="79" applyFont="1" applyFill="1" applyBorder="1" applyAlignment="1">
      <alignment horizontal="center" vertical="top" wrapText="1"/>
    </xf>
    <xf numFmtId="0" fontId="17" fillId="0" borderId="0" xfId="71" applyFont="1" applyAlignment="1">
      <alignment horizontal="left" vertical="top" wrapText="1"/>
    </xf>
    <xf numFmtId="0" fontId="22" fillId="0" borderId="0" xfId="79" applyFont="1" applyAlignment="1">
      <alignment horizontal="justify" vertical="top" wrapText="1"/>
    </xf>
    <xf numFmtId="0" fontId="23" fillId="0" borderId="0" xfId="0" applyFont="1" applyAlignment="1">
      <alignment horizontal="right" vertical="top"/>
    </xf>
    <xf numFmtId="0" fontId="14" fillId="5" borderId="5" xfId="8" applyFont="1" applyFill="1" applyBorder="1" applyAlignment="1">
      <alignment horizontal="center" vertical="top" wrapText="1"/>
    </xf>
    <xf numFmtId="0" fontId="9" fillId="0" borderId="0" xfId="71" applyFont="1" applyAlignment="1">
      <alignment horizontal="left" vertical="top" wrapText="1"/>
    </xf>
    <xf numFmtId="3" fontId="14" fillId="5" borderId="0" xfId="8" applyNumberFormat="1" applyFont="1" applyFill="1" applyAlignment="1">
      <alignment horizontal="right" vertical="top" wrapText="1"/>
    </xf>
    <xf numFmtId="0" fontId="14" fillId="5" borderId="5" xfId="8" applyFont="1" applyFill="1" applyBorder="1" applyAlignment="1">
      <alignment horizontal="center" vertical="top"/>
    </xf>
    <xf numFmtId="0" fontId="23" fillId="0" borderId="0" xfId="74" applyFont="1" applyAlignment="1">
      <alignment horizontal="right" vertical="top"/>
    </xf>
    <xf numFmtId="0" fontId="17" fillId="0" borderId="0" xfId="72" applyFont="1" applyAlignment="1">
      <alignment horizontal="center"/>
    </xf>
    <xf numFmtId="0" fontId="22" fillId="0" borderId="0" xfId="0" applyFont="1" applyAlignment="1">
      <alignment horizontal="left" vertical="top" wrapText="1"/>
    </xf>
    <xf numFmtId="0" fontId="13" fillId="0" borderId="4" xfId="71" applyFont="1" applyBorder="1" applyAlignment="1">
      <alignment horizontal="justify" wrapText="1"/>
    </xf>
    <xf numFmtId="17" fontId="14" fillId="5" borderId="6" xfId="1" applyNumberFormat="1" applyFont="1" applyFill="1" applyBorder="1" applyAlignment="1">
      <alignment horizontal="center" vertical="center" wrapText="1"/>
    </xf>
    <xf numFmtId="0" fontId="14" fillId="5" borderId="6" xfId="1" applyFont="1" applyFill="1" applyBorder="1" applyAlignment="1">
      <alignment horizontal="center" vertical="center" wrapText="1"/>
    </xf>
    <xf numFmtId="17" fontId="14" fillId="5" borderId="6" xfId="1" applyNumberFormat="1" applyFont="1" applyFill="1" applyBorder="1" applyAlignment="1">
      <alignment horizontal="center" vertical="center"/>
    </xf>
    <xf numFmtId="0" fontId="14" fillId="5" borderId="6" xfId="1" applyFont="1" applyFill="1" applyBorder="1" applyAlignment="1">
      <alignment horizontal="center" vertical="center"/>
    </xf>
    <xf numFmtId="0" fontId="14" fillId="5" borderId="5" xfId="1" applyFont="1" applyFill="1" applyBorder="1" applyAlignment="1">
      <alignment horizontal="center" vertical="center"/>
    </xf>
    <xf numFmtId="0" fontId="14" fillId="5" borderId="5" xfId="1" applyFont="1" applyFill="1" applyBorder="1" applyAlignment="1">
      <alignment horizontal="center" vertical="top"/>
    </xf>
    <xf numFmtId="0" fontId="13" fillId="5" borderId="0" xfId="71" applyFont="1" applyFill="1" applyAlignment="1">
      <alignment horizontal="center" vertical="center"/>
    </xf>
    <xf numFmtId="0" fontId="23" fillId="0" borderId="0" xfId="71" applyFont="1" applyAlignment="1">
      <alignment horizontal="right"/>
    </xf>
  </cellXfs>
  <cellStyles count="136">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2 2" xfId="85" xr:uid="{5BA39A3B-ACAF-431B-86B1-37CCD9592EEA}"/>
    <cellStyle name="Migliaia [0] 2 2 2 2" xfId="120" xr:uid="{7BFC7C83-7366-48C5-9288-CE4C26B94871}"/>
    <cellStyle name="Migliaia [0] 2 2 3" xfId="107" xr:uid="{F0D11D31-DD29-4997-B11D-D951F13156E2}"/>
    <cellStyle name="Migliaia [0] 2 3" xfId="60" xr:uid="{00000000-0005-0000-0000-00000C000000}"/>
    <cellStyle name="Migliaia [0] 2 3 2" xfId="89" xr:uid="{F30E6D48-0545-4C9E-90B6-CA6BF1C0BD35}"/>
    <cellStyle name="Migliaia [0] 2 3 2 2" xfId="123" xr:uid="{DAB55028-E529-4C8A-9269-6006687210C1}"/>
    <cellStyle name="Migliaia [0] 2 3 3" xfId="110" xr:uid="{CB9BAB93-E748-43C4-BEEB-D2DBBAF66B4A}"/>
    <cellStyle name="Migliaia [0] 2 4" xfId="73" xr:uid="{00000000-0005-0000-0000-00000D000000}"/>
    <cellStyle name="Migliaia [0] 2 4 2" xfId="99" xr:uid="{87DC09EF-0B9D-4054-BAB8-FCE0C723DC80}"/>
    <cellStyle name="Migliaia [0] 2 4 2 2" xfId="127" xr:uid="{8C8B9532-548E-4280-9E09-49AB0B3F9A73}"/>
    <cellStyle name="Migliaia [0] 2 4 3" xfId="113" xr:uid="{4AF8E315-3533-4A1B-9083-BF58627D8D95}"/>
    <cellStyle name="Migliaia [0] 2 5" xfId="82" xr:uid="{BAEF6D68-058A-4DDC-8DA1-F0EC8C5F3109}"/>
    <cellStyle name="Migliaia [0] 2 5 2" xfId="117" xr:uid="{6EFF8905-21E9-4D1F-887B-F3DC1FD90871}"/>
    <cellStyle name="Migliaia [0] 2 6" xfId="104" xr:uid="{90B06336-E2A3-4C09-B035-81C3FCB54CEF}"/>
    <cellStyle name="Migliaia [0] 3" xfId="10" xr:uid="{00000000-0005-0000-0000-00000E000000}"/>
    <cellStyle name="Migliaia [0] 3 2" xfId="70" xr:uid="{00000000-0005-0000-0000-00000F000000}"/>
    <cellStyle name="Migliaia [0] 3 2 2" xfId="97" xr:uid="{5C0BE8D0-955D-4B30-9420-F9524A0ACE4E}"/>
    <cellStyle name="Migliaia [0] 3 2 2 2" xfId="125" xr:uid="{750796F5-7F2A-411E-B2E4-5E5A6DEA487D}"/>
    <cellStyle name="Migliaia [0] 3 2 3" xfId="112" xr:uid="{C5207A33-70DD-486B-8383-EC4C877025B0}"/>
    <cellStyle name="Migliaia [0] 3 3" xfId="84" xr:uid="{A71B33AA-EA89-4B21-9869-D420B90177C4}"/>
    <cellStyle name="Migliaia [0] 3 3 2" xfId="119" xr:uid="{DFF043F5-60CB-43A5-8963-1BCA57E6A9B7}"/>
    <cellStyle name="Migliaia [0] 3 4" xfId="106" xr:uid="{57C915C1-6B6B-4379-81A2-018B9DCCC563}"/>
    <cellStyle name="Migliaia [0] 4" xfId="53" xr:uid="{00000000-0005-0000-0000-000010000000}"/>
    <cellStyle name="Migliaia [0] 4 2" xfId="86" xr:uid="{F9922CCE-12A3-4D24-9296-B7ACD4E4D2FE}"/>
    <cellStyle name="Migliaia [0] 4 2 2" xfId="121" xr:uid="{5E6F1C80-C890-42DE-90BC-44B850BD3763}"/>
    <cellStyle name="Migliaia [0] 4 3" xfId="108" xr:uid="{E2025026-7BD9-4397-9266-EBD62CE7A07D}"/>
    <cellStyle name="Migliaia [0] 5" xfId="4" xr:uid="{00000000-0005-0000-0000-000011000000}"/>
    <cellStyle name="Migliaia [0] 5 2" xfId="81" xr:uid="{076458CA-D005-4C49-B8F8-BC0040F4D8AE}"/>
    <cellStyle name="Migliaia [0] 5 2 2" xfId="116" xr:uid="{304FDCAD-FE43-4297-A503-E9133FF111EA}"/>
    <cellStyle name="Migliaia [0] 5 3" xfId="103" xr:uid="{457AE437-515A-4306-BF9F-B1A4B63CCB9D}"/>
    <cellStyle name="Migliaia [0] 6" xfId="69" xr:uid="{00000000-0005-0000-0000-000012000000}"/>
    <cellStyle name="Migliaia [0] 6 2" xfId="78" xr:uid="{D8D5C42D-CAE5-462C-A5B4-5EB171AAE167}"/>
    <cellStyle name="Migliaia [0] 6 2 2" xfId="101" xr:uid="{86F136D0-2C90-4EB6-B149-BE1311264C72}"/>
    <cellStyle name="Migliaia [0] 6 2 2 2" xfId="129" xr:uid="{FC000E7D-D134-4F43-973D-C1E5E5301BFA}"/>
    <cellStyle name="Migliaia [0] 6 2 3" xfId="115" xr:uid="{466FCFEF-BE77-4D4D-B2E0-ED74100584C2}"/>
    <cellStyle name="Migliaia [0] 6 3" xfId="96" xr:uid="{9BA05EF4-391E-4E44-A8FC-40B232563193}"/>
    <cellStyle name="Migliaia [0] 6 3 2" xfId="124" xr:uid="{8A7BA625-FF66-4E99-BB79-3653E2E7595D}"/>
    <cellStyle name="Migliaia [0] 6 4" xfId="111" xr:uid="{07E10D82-9E6F-428B-B619-D439E3DEB0E6}"/>
    <cellStyle name="Migliaia [0] 6 5" xfId="135" xr:uid="{7DA4C419-3E16-4B24-8E55-342020FBA818}"/>
    <cellStyle name="Migliaia 2" xfId="6" xr:uid="{00000000-0005-0000-0000-000013000000}"/>
    <cellStyle name="Migliaia 2 2" xfId="83" xr:uid="{39B0927B-C05E-4E37-9B87-3BD444C42329}"/>
    <cellStyle name="Migliaia 2 2 2" xfId="118" xr:uid="{91AAC8C9-1C1F-48C3-AC82-D9B492DE348B}"/>
    <cellStyle name="Migliaia 2 3" xfId="105" xr:uid="{0BBDA2C1-3B76-4C6D-BA4B-2081FA02CA35}"/>
    <cellStyle name="Migliaia 3" xfId="54" xr:uid="{00000000-0005-0000-0000-000014000000}"/>
    <cellStyle name="Migliaia 3 2" xfId="87" xr:uid="{FEAEBAEB-612F-40AE-868A-B1DD556AB4F5}"/>
    <cellStyle name="Migliaia 3 2 2" xfId="122" xr:uid="{A4C63183-8993-497D-81A2-E091D9060387}"/>
    <cellStyle name="Migliaia 3 3" xfId="109" xr:uid="{68257C91-E836-425F-A232-02BFF5816A84}"/>
    <cellStyle name="Migliaia 4" xfId="100" xr:uid="{F786BC52-365A-49EB-BC58-6CFF0E6294CA}"/>
    <cellStyle name="Migliaia 4 2" xfId="128" xr:uid="{6F302911-BA3F-4807-BC3A-96CA136FB367}"/>
    <cellStyle name="Migliaia 5" xfId="102" xr:uid="{4F162EDB-2871-4195-8CF9-6A085FBCD5A6}"/>
    <cellStyle name="Migliaia 5 2" xfId="130" xr:uid="{08762768-8E01-4129-AF0E-D00E890D9F81}"/>
    <cellStyle name="Migliaia 6" xfId="98" xr:uid="{973C593F-1985-4FA2-8E83-02A9DC10ED02}"/>
    <cellStyle name="Migliaia 6 2" xfId="126" xr:uid="{2A95F70A-1FDF-4CA6-B565-E6ADF1D9502B}"/>
    <cellStyle name="Migliaia 7" xfId="114" xr:uid="{04EF9937-B22E-4A8E-972C-EEEBCCA4557F}"/>
    <cellStyle name="Migliaia 8" xfId="131" xr:uid="{7088BD5E-A0D1-414E-A7ED-01FAAF688C56}"/>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92B35390-A76C-4EE5-A2F7-E5388643D294}"/>
    <cellStyle name="Normale 11 2 3" xfId="71" xr:uid="{00000000-0005-0000-0000-00001B000000}"/>
    <cellStyle name="Normale 11 3" xfId="55" xr:uid="{00000000-0005-0000-0000-00001C000000}"/>
    <cellStyle name="Normale 11 3 2" xfId="88" xr:uid="{00F2DD1A-7A1E-44BD-BD85-12F294344E6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2" xr:uid="{F5489547-C920-45A2-815C-0FAF1F4ACD92}"/>
    <cellStyle name="Normale 13 2 3" xfId="91" xr:uid="{E9326DFA-1CD7-4009-A5D4-78BC2EF30488}"/>
    <cellStyle name="Normale 13 3" xfId="65" xr:uid="{00000000-0005-0000-0000-000022000000}"/>
    <cellStyle name="Normale 13 3 2" xfId="93" xr:uid="{E8CD6720-7AAF-4126-9F53-D877FA27C980}"/>
    <cellStyle name="Normale 13 4" xfId="90" xr:uid="{0181E7B9-EBE5-4001-AD87-E2F8C2B594FD}"/>
    <cellStyle name="Normale 14" xfId="66" xr:uid="{00000000-0005-0000-0000-000023000000}"/>
    <cellStyle name="Normale 14 2" xfId="94" xr:uid="{B1CB0944-5B5C-44C4-94C8-46BFC3960C2D}"/>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D493124F-1EDA-469F-8DDB-70DE79574BA1}"/>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A3962AC6-70DC-4AF8-BD1D-2377F547C790}"/>
    <cellStyle name="Normale 3 2 2 2" xfId="134" xr:uid="{8677137B-8A80-417D-BA55-A5AFC62D3594}"/>
    <cellStyle name="Normale 3 2 2 2 2" xfId="133" xr:uid="{C42554FA-5150-407C-9491-DC7A718B8A63}"/>
    <cellStyle name="Normale 3 3" xfId="21" xr:uid="{00000000-0005-0000-0000-00002D000000}"/>
    <cellStyle name="Normale 3 3 2" xfId="29" xr:uid="{00000000-0005-0000-0000-00002E000000}"/>
    <cellStyle name="Normale 3 3 2 2" xfId="45" xr:uid="{00000000-0005-0000-0000-00002F000000}"/>
    <cellStyle name="Normale 3 4" xfId="80" xr:uid="{44C10049-B896-4CAB-BA83-2DD188C86A80}"/>
    <cellStyle name="Normale 3 4 2" xfId="132" xr:uid="{3B6932D3-6124-4E17-A116-6517A1713DF7}"/>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78B2286F-54D3-4B0B-915F-EFDFCEEC5ACF}"/>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9000000}"/>
    <cellStyle name="Percentuale 3" xfId="68" xr:uid="{00000000-0005-0000-0000-00004A000000}"/>
    <cellStyle name="Percentuale 3 2" xfId="95" xr:uid="{CEA1BD69-E92B-4BAA-AB32-880798F97E09}"/>
    <cellStyle name="Valuta (0)_Foglio1" xfId="9" xr:uid="{00000000-0005-0000-0000-00004B000000}"/>
  </cellStyles>
  <dxfs count="0"/>
  <tableStyles count="1" defaultTableStyle="TableStyleMedium2" defaultPivotStyle="PivotStyleLight16">
    <tableStyle name="Invisible" pivot="0" table="0" count="0" xr9:uid="{EEFAF8DC-122B-4B9F-A6A9-38A552599A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BCD346"/>
      <color rgb="FF141B33"/>
      <color rgb="FF000000"/>
      <color rgb="FFF8F8F8"/>
      <color rgb="FFCCDC6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24"/>
          <c:y val="0.19798111945365732"/>
          <c:w val="0.40873210848643921"/>
          <c:h val="0.71083823322660178"/>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9BC-4531-97AF-F77146AF3AF1}"/>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9BC-4531-97AF-F77146AF3AF1}"/>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9BC-4531-97AF-F77146AF3AF1}"/>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E9BC-4531-97AF-F77146AF3AF1}"/>
              </c:ext>
            </c:extLst>
          </c:dPt>
          <c:dPt>
            <c:idx val="4"/>
            <c:bubble3D val="0"/>
            <c:spPr>
              <a:gradFill>
                <a:gsLst>
                  <a:gs pos="100000">
                    <a:schemeClr val="accent5">
                      <a:lumMod val="60000"/>
                      <a:lumOff val="40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E9BC-4531-97AF-F77146AF3AF1}"/>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E9BC-4531-97AF-F77146AF3AF1}"/>
              </c:ext>
            </c:extLst>
          </c:dPt>
          <c:dLbls>
            <c:dLbl>
              <c:idx val="0"/>
              <c:layout>
                <c:manualLayout>
                  <c:x val="0.24758570701818369"/>
                  <c:y val="-2.730475726819263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9BC-4531-97AF-F77146AF3AF1}"/>
                </c:ext>
              </c:extLst>
            </c:dLbl>
            <c:dLbl>
              <c:idx val="1"/>
              <c:layout>
                <c:manualLayout>
                  <c:x val="-0.17726333205458722"/>
                  <c:y val="8.6300252471640318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9BC-4531-97AF-F77146AF3AF1}"/>
                </c:ext>
              </c:extLst>
            </c:dLbl>
            <c:dLbl>
              <c:idx val="2"/>
              <c:layout>
                <c:manualLayout>
                  <c:x val="-0.12675823755306745"/>
                  <c:y val="-0.14051844308600708"/>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E9BC-4531-97AF-F77146AF3AF1}"/>
                </c:ext>
              </c:extLst>
            </c:dLbl>
            <c:dLbl>
              <c:idx val="3"/>
              <c:layout>
                <c:manualLayout>
                  <c:x val="8.1581826285436441E-3"/>
                  <c:y val="-0.157147109637654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E9BC-4531-97AF-F77146AF3AF1}"/>
                </c:ext>
              </c:extLst>
            </c:dLbl>
            <c:dLbl>
              <c:idx val="4"/>
              <c:layout>
                <c:manualLayout>
                  <c:x val="0.17106855025474757"/>
                  <c:y val="-0.1642341018227117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E9BC-4531-97AF-F77146AF3AF1}"/>
                </c:ext>
              </c:extLst>
            </c:dLbl>
            <c:dLbl>
              <c:idx val="5"/>
              <c:layout>
                <c:manualLayout>
                  <c:x val="0.22810901307239526"/>
                  <c:y val="-4.8510575957440509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E9BC-4531-97AF-F77146AF3AF1}"/>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'Tav2'!$H$132:$H$137</c:f>
              <c:numCache>
                <c:formatCode>0.00</c:formatCode>
                <c:ptCount val="6"/>
                <c:pt idx="0">
                  <c:v>0.411888994820789</c:v>
                </c:pt>
                <c:pt idx="1">
                  <c:v>0.24074312659434668</c:v>
                </c:pt>
                <c:pt idx="2">
                  <c:v>0.14215774691437552</c:v>
                </c:pt>
                <c:pt idx="3">
                  <c:v>0.13811229354015822</c:v>
                </c:pt>
                <c:pt idx="4">
                  <c:v>3.5971037645906874E-2</c:v>
                </c:pt>
                <c:pt idx="5">
                  <c:v>3.1126800484423716E-2</c:v>
                </c:pt>
              </c:numCache>
            </c:numRef>
          </c:val>
          <c:extLst>
            <c:ext xmlns:c16="http://schemas.microsoft.com/office/drawing/2014/chart" uri="{C3380CC4-5D6E-409C-BE32-E72D297353CC}">
              <c16:uniqueId val="{0000000E-C73E-445A-A756-0EDCF9F31010}"/>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70202819533972E-3"/>
          <c:y val="0.23844548645477362"/>
          <c:w val="0.98817301490599141"/>
          <c:h val="0.60898426074124667"/>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3.7785588752196833</c:v>
                </c:pt>
                <c:pt idx="1">
                  <c:v>29.503040469700149</c:v>
                </c:pt>
                <c:pt idx="2">
                  <c:v>22.341568206229862</c:v>
                </c:pt>
                <c:pt idx="3">
                  <c:v>21.088637715645451</c:v>
                </c:pt>
                <c:pt idx="4">
                  <c:v>13.148148148148147</c:v>
                </c:pt>
                <c:pt idx="5">
                  <c:v>24.226804123711339</c:v>
                </c:pt>
                <c:pt idx="6">
                  <c:v>14.352941176470587</c:v>
                </c:pt>
              </c:numCache>
            </c:numRef>
          </c:val>
          <c:extLst>
            <c:ext xmlns:c16="http://schemas.microsoft.com/office/drawing/2014/chart" uri="{C3380CC4-5D6E-409C-BE32-E72D297353CC}">
              <c16:uniqueId val="{00000000-7942-4068-9D21-AAF1804F7CCE}"/>
            </c:ext>
          </c:extLst>
        </c:ser>
        <c:ser>
          <c:idx val="2"/>
          <c:order val="1"/>
          <c:tx>
            <c:strRef>
              <c:f>'Tav10'!$H$130</c:f>
              <c:strCache>
                <c:ptCount val="1"/>
                <c:pt idx="0">
                  <c:v>determinato</c:v>
                </c:pt>
              </c:strCache>
            </c:strRef>
          </c:tx>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94.727592267135336</c:v>
                </c:pt>
                <c:pt idx="1">
                  <c:v>65.632208010065014</c:v>
                </c:pt>
                <c:pt idx="2">
                  <c:v>64.296455424274981</c:v>
                </c:pt>
                <c:pt idx="3">
                  <c:v>71.757882212968468</c:v>
                </c:pt>
                <c:pt idx="4">
                  <c:v>78.407407407407405</c:v>
                </c:pt>
                <c:pt idx="5">
                  <c:v>71.80808881839809</c:v>
                </c:pt>
                <c:pt idx="6">
                  <c:v>79.921568627450981</c:v>
                </c:pt>
              </c:numCache>
            </c:numRef>
          </c:val>
          <c:extLst>
            <c:ext xmlns:c16="http://schemas.microsoft.com/office/drawing/2014/chart" uri="{C3380CC4-5D6E-409C-BE32-E72D297353CC}">
              <c16:uniqueId val="{00000001-7942-4068-9D21-AAF1804F7CCE}"/>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0.17574692442882248</c:v>
                </c:pt>
                <c:pt idx="1">
                  <c:v>4.1937513105472846</c:v>
                </c:pt>
                <c:pt idx="2">
                  <c:v>2.5134264232008592</c:v>
                </c:pt>
                <c:pt idx="3">
                  <c:v>3.3016061867935749</c:v>
                </c:pt>
                <c:pt idx="4">
                  <c:v>1.2037037037037037</c:v>
                </c:pt>
                <c:pt idx="5">
                  <c:v>2.6169706582077716</c:v>
                </c:pt>
                <c:pt idx="6">
                  <c:v>2.9215686274509807</c:v>
                </c:pt>
              </c:numCache>
            </c:numRef>
          </c:val>
          <c:extLst>
            <c:ext xmlns:c16="http://schemas.microsoft.com/office/drawing/2014/chart" uri="{C3380CC4-5D6E-409C-BE32-E72D297353CC}">
              <c16:uniqueId val="{00000002-7942-4068-9D21-AAF1804F7CCE}"/>
            </c:ext>
          </c:extLst>
        </c:ser>
        <c:ser>
          <c:idx val="0"/>
          <c:order val="3"/>
          <c:tx>
            <c:strRef>
              <c:f>'Tav10'!$J$130</c:f>
              <c:strCache>
                <c:ptCount val="1"/>
                <c:pt idx="0">
                  <c:v>altri contratti</c:v>
                </c:pt>
              </c:strCache>
            </c:strRef>
          </c:tx>
          <c:spPr>
            <a:solidFill>
              <a:schemeClr val="accent2">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6.405694309171068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65-45FF-96D2-F74CA3E67D01}"/>
                </c:ext>
              </c:extLst>
            </c:dLbl>
            <c:dLbl>
              <c:idx val="1"/>
              <c:layout>
                <c:manualLayout>
                  <c:x val="0"/>
                  <c:y val="-5.4166613353070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65-45FF-96D2-F74CA3E67D01}"/>
                </c:ext>
              </c:extLst>
            </c:dLbl>
            <c:dLbl>
              <c:idx val="2"/>
              <c:layout>
                <c:manualLayout>
                  <c:x val="2.1352314363903627E-3"/>
                  <c:y val="-4.583328822182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5-45FF-96D2-F74CA3E67D01}"/>
                </c:ext>
              </c:extLst>
            </c:dLbl>
            <c:dLbl>
              <c:idx val="3"/>
              <c:layout>
                <c:manualLayout>
                  <c:x val="4.2704628727807253E-3"/>
                  <c:y val="-7.4999926181175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5-45FF-96D2-F74CA3E67D01}"/>
                </c:ext>
              </c:extLst>
            </c:dLbl>
            <c:dLbl>
              <c:idx val="4"/>
              <c:layout>
                <c:manualLayout>
                  <c:x val="-6.405694309171166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65-45FF-96D2-F74CA3E67D01}"/>
                </c:ext>
              </c:extLst>
            </c:dLbl>
            <c:dLbl>
              <c:idx val="5"/>
              <c:layout>
                <c:manualLayout>
                  <c:x val="0"/>
                  <c:y val="-3.7499963090587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65-45FF-96D2-F74CA3E67D01}"/>
                </c:ext>
              </c:extLst>
            </c:dLbl>
            <c:dLbl>
              <c:idx val="6"/>
              <c:layout>
                <c:manualLayout>
                  <c:x val="-1.5658182982196685E-16"/>
                  <c:y val="-2.9166637959345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65-45FF-96D2-F74CA3E67D01}"/>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1.3181019332161688</c:v>
                </c:pt>
                <c:pt idx="1">
                  <c:v>0.67100020968756557</c:v>
                </c:pt>
                <c:pt idx="2">
                  <c:v>10.848549946294307</c:v>
                </c:pt>
                <c:pt idx="3">
                  <c:v>3.851873884592504</c:v>
                </c:pt>
                <c:pt idx="4">
                  <c:v>7.2407407407407405</c:v>
                </c:pt>
                <c:pt idx="5">
                  <c:v>1.3481363996827915</c:v>
                </c:pt>
                <c:pt idx="6">
                  <c:v>2.8039215686274508</c:v>
                </c:pt>
              </c:numCache>
            </c:numRef>
          </c:val>
          <c:extLst>
            <c:ext xmlns:c16="http://schemas.microsoft.com/office/drawing/2014/chart" uri="{C3380CC4-5D6E-409C-BE32-E72D297353CC}">
              <c16:uniqueId val="{0000000A-7942-4068-9D21-AAF1804F7CCE}"/>
            </c:ext>
          </c:extLst>
        </c:ser>
        <c:dLbls>
          <c:showLegendKey val="0"/>
          <c:showVal val="1"/>
          <c:showCatName val="0"/>
          <c:showSerName val="0"/>
          <c:showPercent val="0"/>
          <c:showBubbleSize val="0"/>
        </c:dLbls>
        <c:gapWidth val="100"/>
        <c:overlap val="100"/>
        <c:axId val="334561384"/>
        <c:axId val="334563344"/>
        <c:extLst/>
      </c:barChart>
      <c:catAx>
        <c:axId val="334561384"/>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4563344"/>
        <c:crosses val="autoZero"/>
        <c:auto val="1"/>
        <c:lblAlgn val="ctr"/>
        <c:lblOffset val="100"/>
        <c:noMultiLvlLbl val="0"/>
      </c:catAx>
      <c:valAx>
        <c:axId val="334563344"/>
        <c:scaling>
          <c:orientation val="minMax"/>
        </c:scaling>
        <c:delete val="1"/>
        <c:axPos val="l"/>
        <c:numFmt formatCode="0.0" sourceLinked="1"/>
        <c:majorTickMark val="out"/>
        <c:minorTickMark val="none"/>
        <c:tickLblPos val="none"/>
        <c:crossAx val="334561384"/>
        <c:crosses val="autoZero"/>
        <c:crossBetween val="between"/>
      </c:valAx>
      <c:spPr>
        <a:noFill/>
        <a:ln w="9525" cap="flat" cmpd="sng" algn="ctr">
          <a:noFill/>
          <a:prstDash val="solid"/>
        </a:ln>
        <a:effectLst/>
      </c:spPr>
    </c:plotArea>
    <c:legend>
      <c:legendPos val="t"/>
      <c:layout>
        <c:manualLayout>
          <c:xMode val="edge"/>
          <c:yMode val="edge"/>
          <c:x val="0.1656446871588198"/>
          <c:y val="5.9999946516167121E-2"/>
          <c:w val="0.72080084063205097"/>
          <c:h val="6.7135284086806635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33" l="0.70000000000000062" r="0.70000000000000062" t="0.75000000000000233"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4205</xdr:colOff>
      <xdr:row>60</xdr:row>
      <xdr:rowOff>78242</xdr:rowOff>
    </xdr:to>
    <xdr:grpSp>
      <xdr:nvGrpSpPr>
        <xdr:cNvPr id="9" name="Gruppo 8">
          <a:extLst>
            <a:ext uri="{FF2B5EF4-FFF2-40B4-BE49-F238E27FC236}">
              <a16:creationId xmlns:a16="http://schemas.microsoft.com/office/drawing/2014/main" id="{17334A90-0F84-D536-0A44-C6073210B544}"/>
            </a:ext>
          </a:extLst>
        </xdr:cNvPr>
        <xdr:cNvGrpSpPr/>
      </xdr:nvGrpSpPr>
      <xdr:grpSpPr>
        <a:xfrm>
          <a:off x="0" y="0"/>
          <a:ext cx="7125857" cy="10948934"/>
          <a:chOff x="0" y="0"/>
          <a:chExt cx="6943848" cy="12324671"/>
        </a:xfrm>
      </xdr:grpSpPr>
      <xdr:pic>
        <xdr:nvPicPr>
          <xdr:cNvPr id="2" name="Immagine 1" descr="Immagine che contiene persona, persone, gruppo, silhouette&#10;&#10;Descrizione generata automaticamente">
            <a:extLst>
              <a:ext uri="{FF2B5EF4-FFF2-40B4-BE49-F238E27FC236}">
                <a16:creationId xmlns:a16="http://schemas.microsoft.com/office/drawing/2014/main" id="{B535433A-1A15-D145-EA62-32E7A29ECC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62" b="7995"/>
          <a:stretch/>
        </xdr:blipFill>
        <xdr:spPr>
          <a:xfrm>
            <a:off x="546092" y="1530773"/>
            <a:ext cx="6397756" cy="6145836"/>
          </a:xfrm>
          <a:prstGeom prst="rect">
            <a:avLst/>
          </a:prstGeom>
        </xdr:spPr>
      </xdr:pic>
      <xdr:sp macro="" textlink="">
        <xdr:nvSpPr>
          <xdr:cNvPr id="6" name="object 7">
            <a:extLst>
              <a:ext uri="{FF2B5EF4-FFF2-40B4-BE49-F238E27FC236}">
                <a16:creationId xmlns:a16="http://schemas.microsoft.com/office/drawing/2014/main" id="{59CC665C-2D66-1F7F-0287-98C01C65BFBE}"/>
              </a:ext>
            </a:extLst>
          </xdr:cNvPr>
          <xdr:cNvSpPr txBox="1"/>
        </xdr:nvSpPr>
        <xdr:spPr>
          <a:xfrm>
            <a:off x="2117417" y="7174717"/>
            <a:ext cx="4592177" cy="3462325"/>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sp macro="" textlink="">
        <xdr:nvSpPr>
          <xdr:cNvPr id="7" name="object 7">
            <a:extLst>
              <a:ext uri="{FF2B5EF4-FFF2-40B4-BE49-F238E27FC236}">
                <a16:creationId xmlns:a16="http://schemas.microsoft.com/office/drawing/2014/main" id="{10FA95C2-5A62-44C3-9AA3-685F227235A4}"/>
              </a:ext>
            </a:extLst>
          </xdr:cNvPr>
          <xdr:cNvSpPr txBox="1"/>
        </xdr:nvSpPr>
        <xdr:spPr>
          <a:xfrm>
            <a:off x="0" y="0"/>
            <a:ext cx="882356" cy="12324671"/>
          </a:xfrm>
          <a:prstGeom prst="rect">
            <a:avLst/>
          </a:prstGeom>
          <a:solidFill>
            <a:schemeClr val="accent2"/>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grpSp>
    <xdr:clientData/>
  </xdr:twoCellAnchor>
  <xdr:twoCellAnchor>
    <xdr:from>
      <xdr:col>0</xdr:col>
      <xdr:colOff>2</xdr:colOff>
      <xdr:row>36</xdr:row>
      <xdr:rowOff>190500</xdr:rowOff>
    </xdr:from>
    <xdr:to>
      <xdr:col>1</xdr:col>
      <xdr:colOff>178202</xdr:colOff>
      <xdr:row>56</xdr:row>
      <xdr:rowOff>161245</xdr:rowOff>
    </xdr:to>
    <xdr:sp macro="" textlink="">
      <xdr:nvSpPr>
        <xdr:cNvPr id="12" name="CasellaDiTesto 11">
          <a:extLst>
            <a:ext uri="{FF2B5EF4-FFF2-40B4-BE49-F238E27FC236}">
              <a16:creationId xmlns:a16="http://schemas.microsoft.com/office/drawing/2014/main" id="{E0DB1A31-D562-487E-B37C-DEE1AC69B405}"/>
            </a:ext>
          </a:extLst>
        </xdr:cNvPr>
        <xdr:cNvSpPr txBox="1"/>
      </xdr:nvSpPr>
      <xdr:spPr>
        <a:xfrm rot="16200000">
          <a:off x="-1597163" y="9135522"/>
          <a:ext cx="4052888"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i="0" u="none" strike="noStrike">
              <a:solidFill>
                <a:schemeClr val="bg1"/>
              </a:solidFill>
              <a:latin typeface="Calibri" panose="020F0502020204030204" pitchFamily="34" charset="0"/>
              <a:cs typeface="Calibri" panose="020F0502020204030204" pitchFamily="34" charset="0"/>
            </a:rPr>
            <a:t>NOVEMBRE 2025</a:t>
          </a:r>
        </a:p>
      </xdr:txBody>
    </xdr:sp>
    <xdr:clientData/>
  </xdr:twoCellAnchor>
  <xdr:twoCellAnchor>
    <xdr:from>
      <xdr:col>0</xdr:col>
      <xdr:colOff>3</xdr:colOff>
      <xdr:row>2</xdr:row>
      <xdr:rowOff>95248</xdr:rowOff>
    </xdr:from>
    <xdr:to>
      <xdr:col>1</xdr:col>
      <xdr:colOff>178203</xdr:colOff>
      <xdr:row>35</xdr:row>
      <xdr:rowOff>74158</xdr:rowOff>
    </xdr:to>
    <xdr:sp macro="" textlink="Legenda!C11">
      <xdr:nvSpPr>
        <xdr:cNvPr id="11" name="CasellaDiTesto 10">
          <a:extLst>
            <a:ext uri="{FF2B5EF4-FFF2-40B4-BE49-F238E27FC236}">
              <a16:creationId xmlns:a16="http://schemas.microsoft.com/office/drawing/2014/main" id="{297A9C07-E1D3-40D3-82A9-86A59B660FAA}"/>
            </a:ext>
          </a:extLst>
        </xdr:cNvPr>
        <xdr:cNvSpPr txBox="1"/>
      </xdr:nvSpPr>
      <xdr:spPr>
        <a:xfrm rot="16200000">
          <a:off x="-2927941" y="3431406"/>
          <a:ext cx="6714446"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E8598FD-EC05-46B6-9452-64FAA67AE9FA}" type="TxLink">
            <a:rPr lang="en-US" sz="2800" b="1" i="0" u="none" strike="noStrike" baseline="0">
              <a:solidFill>
                <a:schemeClr val="bg1"/>
              </a:solidFill>
              <a:latin typeface="Calibri" panose="020F0502020204030204" pitchFamily="34" charset="0"/>
              <a:cs typeface="Calibri" panose="020F0502020204030204" pitchFamily="34" charset="0"/>
            </a:rPr>
            <a:pPr algn="l"/>
            <a:t>Regione Campania</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378280</xdr:colOff>
      <xdr:row>1</xdr:row>
      <xdr:rowOff>6805</xdr:rowOff>
    </xdr:from>
    <xdr:to>
      <xdr:col>8</xdr:col>
      <xdr:colOff>1117115</xdr:colOff>
      <xdr:row>7</xdr:row>
      <xdr:rowOff>42162</xdr:rowOff>
    </xdr:to>
    <xdr:grpSp>
      <xdr:nvGrpSpPr>
        <xdr:cNvPr id="16" name="Gruppo 15">
          <a:extLst>
            <a:ext uri="{FF2B5EF4-FFF2-40B4-BE49-F238E27FC236}">
              <a16:creationId xmlns:a16="http://schemas.microsoft.com/office/drawing/2014/main" id="{213381CF-2FF1-4AF0-9224-16DD2E080E48}"/>
            </a:ext>
          </a:extLst>
        </xdr:cNvPr>
        <xdr:cNvGrpSpPr/>
      </xdr:nvGrpSpPr>
      <xdr:grpSpPr>
        <a:xfrm>
          <a:off x="1085416" y="186256"/>
          <a:ext cx="5756986" cy="1120826"/>
          <a:chOff x="1038225" y="161925"/>
          <a:chExt cx="5610192" cy="1260000"/>
        </a:xfrm>
      </xdr:grpSpPr>
      <xdr:pic>
        <xdr:nvPicPr>
          <xdr:cNvPr id="17" name="Immagine 16" descr="Home">
            <a:extLst>
              <a:ext uri="{FF2B5EF4-FFF2-40B4-BE49-F238E27FC236}">
                <a16:creationId xmlns:a16="http://schemas.microsoft.com/office/drawing/2014/main" id="{94698445-DD17-FB84-838D-51845CECE89F}"/>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2" descr="Unioncamere: decreto Mise su riordino delle Camere di commercio | Econerre">
            <a:extLst>
              <a:ext uri="{FF2B5EF4-FFF2-40B4-BE49-F238E27FC236}">
                <a16:creationId xmlns:a16="http://schemas.microsoft.com/office/drawing/2014/main" id="{011700B7-5A46-7429-E036-D10AC34869DB}"/>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200025</xdr:colOff>
      <xdr:row>52</xdr:row>
      <xdr:rowOff>28575</xdr:rowOff>
    </xdr:from>
    <xdr:to>
      <xdr:col>9</xdr:col>
      <xdr:colOff>28236</xdr:colOff>
      <xdr:row>55</xdr:row>
      <xdr:rowOff>47925</xdr:rowOff>
    </xdr:to>
    <xdr:pic>
      <xdr:nvPicPr>
        <xdr:cNvPr id="3" name="Elemento grafico 2">
          <a:extLst>
            <a:ext uri="{FF2B5EF4-FFF2-40B4-BE49-F238E27FC236}">
              <a16:creationId xmlns:a16="http://schemas.microsoft.com/office/drawing/2014/main" id="{D00F99A3-E425-4D0D-984A-CB5AD4E4FF6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5825" y="10925175"/>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40</xdr:row>
      <xdr:rowOff>123825</xdr:rowOff>
    </xdr:from>
    <xdr:to>
      <xdr:col>9</xdr:col>
      <xdr:colOff>95251</xdr:colOff>
      <xdr:row>59</xdr:row>
      <xdr:rowOff>104776</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0.44351</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154815" y="1498601"/>
          <a:ext cx="1241612" cy="46212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38.810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0.35189</cdr:x>
      <cdr:y>0.58054</cdr:y>
    </cdr:from>
    <cdr:to>
      <cdr:x>0.64642</cdr:x>
      <cdr:y>0.69773</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45488" y="2961423"/>
          <a:ext cx="1963155" cy="59780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39</xdr:row>
      <xdr:rowOff>66672</xdr:rowOff>
    </xdr:from>
    <xdr:to>
      <xdr:col>5</xdr:col>
      <xdr:colOff>518583</xdr:colOff>
      <xdr:row>55</xdr:row>
      <xdr:rowOff>85725</xdr:rowOff>
    </xdr:to>
    <xdr:graphicFrame macro="">
      <xdr:nvGraphicFramePr>
        <xdr:cNvPr id="4" name="Grafico 3">
          <a:extLst>
            <a:ext uri="{FF2B5EF4-FFF2-40B4-BE49-F238E27FC236}">
              <a16:creationId xmlns:a16="http://schemas.microsoft.com/office/drawing/2014/main" id="{E8B8DC02-48BD-4DE8-9E0D-63A5CEE19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ColWidth="9" defaultRowHeight="16.5" x14ac:dyDescent="0.3"/>
  <cols>
    <col min="1" max="7" width="9" style="372"/>
    <col min="8" max="8" width="10.375" style="372" customWidth="1"/>
    <col min="9" max="9" width="18.25" style="372" customWidth="1"/>
    <col min="10" max="10" width="13" style="372" customWidth="1"/>
    <col min="11" max="16384" width="9" style="372"/>
  </cols>
  <sheetData/>
  <printOptions horizontalCentered="1" verticalCentered="1"/>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zoomScaleNormal="100" workbookViewId="0"/>
  </sheetViews>
  <sheetFormatPr defaultRowHeight="12.75" x14ac:dyDescent="0.2"/>
  <cols>
    <col min="1" max="1" width="49.125" style="182" customWidth="1"/>
    <col min="2" max="2" width="4.75" style="182" customWidth="1"/>
    <col min="3" max="3" width="4.5" style="182" customWidth="1"/>
    <col min="4" max="4" width="9" style="182" customWidth="1"/>
    <col min="5" max="5" width="4.375" style="182" customWidth="1"/>
    <col min="6" max="6" width="6.875" style="182" customWidth="1"/>
    <col min="7" max="7" width="7.75" style="182" customWidth="1"/>
    <col min="8" max="8" width="5.75" style="182" customWidth="1"/>
    <col min="9" max="9" width="8.5" style="182" customWidth="1"/>
    <col min="10" max="10" width="45.75" style="182" customWidth="1"/>
    <col min="11" max="11" width="6.75" style="182" customWidth="1"/>
    <col min="12" max="13" width="5.125" style="182" customWidth="1"/>
    <col min="14" max="14" width="6.125" style="182" customWidth="1"/>
    <col min="15" max="15" width="7.125" style="182" customWidth="1"/>
    <col min="16" max="16" width="5.75" style="182" customWidth="1"/>
    <col min="17" max="255" width="9" style="182"/>
    <col min="256" max="256" width="47.875" style="182" customWidth="1"/>
    <col min="257" max="257" width="11.375" style="182" customWidth="1"/>
    <col min="258" max="258" width="9.375" style="182" customWidth="1"/>
    <col min="259" max="259" width="9.25" style="182" customWidth="1"/>
    <col min="260" max="260" width="10.25" style="182" customWidth="1"/>
    <col min="261" max="261" width="9.25" style="182" customWidth="1"/>
    <col min="262" max="262" width="10.25" style="182" customWidth="1"/>
    <col min="263" max="263" width="0.875" style="182" customWidth="1"/>
    <col min="264" max="266" width="8.5" style="182" customWidth="1"/>
    <col min="267" max="267" width="8" style="182" customWidth="1"/>
    <col min="268" max="511" width="9" style="182"/>
    <col min="512" max="512" width="47.875" style="182" customWidth="1"/>
    <col min="513" max="513" width="11.375" style="182" customWidth="1"/>
    <col min="514" max="514" width="9.375" style="182" customWidth="1"/>
    <col min="515" max="515" width="9.25" style="182" customWidth="1"/>
    <col min="516" max="516" width="10.25" style="182" customWidth="1"/>
    <col min="517" max="517" width="9.25" style="182" customWidth="1"/>
    <col min="518" max="518" width="10.25" style="182" customWidth="1"/>
    <col min="519" max="519" width="0.875" style="182" customWidth="1"/>
    <col min="520" max="522" width="8.5" style="182" customWidth="1"/>
    <col min="523" max="523" width="8" style="182" customWidth="1"/>
    <col min="524" max="767" width="9" style="182"/>
    <col min="768" max="768" width="47.875" style="182" customWidth="1"/>
    <col min="769" max="769" width="11.375" style="182" customWidth="1"/>
    <col min="770" max="770" width="9.375" style="182" customWidth="1"/>
    <col min="771" max="771" width="9.25" style="182" customWidth="1"/>
    <col min="772" max="772" width="10.25" style="182" customWidth="1"/>
    <col min="773" max="773" width="9.25" style="182" customWidth="1"/>
    <col min="774" max="774" width="10.25" style="182" customWidth="1"/>
    <col min="775" max="775" width="0.875" style="182" customWidth="1"/>
    <col min="776" max="778" width="8.5" style="182" customWidth="1"/>
    <col min="779" max="779" width="8" style="182" customWidth="1"/>
    <col min="780" max="1023" width="9" style="182"/>
    <col min="1024" max="1024" width="47.875" style="182" customWidth="1"/>
    <col min="1025" max="1025" width="11.375" style="182" customWidth="1"/>
    <col min="1026" max="1026" width="9.375" style="182" customWidth="1"/>
    <col min="1027" max="1027" width="9.25" style="182" customWidth="1"/>
    <col min="1028" max="1028" width="10.25" style="182" customWidth="1"/>
    <col min="1029" max="1029" width="9.25" style="182" customWidth="1"/>
    <col min="1030" max="1030" width="10.25" style="182" customWidth="1"/>
    <col min="1031" max="1031" width="0.875" style="182" customWidth="1"/>
    <col min="1032" max="1034" width="8.5" style="182" customWidth="1"/>
    <col min="1035" max="1035" width="8" style="182" customWidth="1"/>
    <col min="1036" max="1279" width="9" style="182"/>
    <col min="1280" max="1280" width="47.875" style="182" customWidth="1"/>
    <col min="1281" max="1281" width="11.375" style="182" customWidth="1"/>
    <col min="1282" max="1282" width="9.375" style="182" customWidth="1"/>
    <col min="1283" max="1283" width="9.25" style="182" customWidth="1"/>
    <col min="1284" max="1284" width="10.25" style="182" customWidth="1"/>
    <col min="1285" max="1285" width="9.25" style="182" customWidth="1"/>
    <col min="1286" max="1286" width="10.25" style="182" customWidth="1"/>
    <col min="1287" max="1287" width="0.875" style="182" customWidth="1"/>
    <col min="1288" max="1290" width="8.5" style="182" customWidth="1"/>
    <col min="1291" max="1291" width="8" style="182" customWidth="1"/>
    <col min="1292" max="1535" width="9" style="182"/>
    <col min="1536" max="1536" width="47.875" style="182" customWidth="1"/>
    <col min="1537" max="1537" width="11.375" style="182" customWidth="1"/>
    <col min="1538" max="1538" width="9.375" style="182" customWidth="1"/>
    <col min="1539" max="1539" width="9.25" style="182" customWidth="1"/>
    <col min="1540" max="1540" width="10.25" style="182" customWidth="1"/>
    <col min="1541" max="1541" width="9.25" style="182" customWidth="1"/>
    <col min="1542" max="1542" width="10.25" style="182" customWidth="1"/>
    <col min="1543" max="1543" width="0.875" style="182" customWidth="1"/>
    <col min="1544" max="1546" width="8.5" style="182" customWidth="1"/>
    <col min="1547" max="1547" width="8" style="182" customWidth="1"/>
    <col min="1548" max="1791" width="9" style="182"/>
    <col min="1792" max="1792" width="47.875" style="182" customWidth="1"/>
    <col min="1793" max="1793" width="11.375" style="182" customWidth="1"/>
    <col min="1794" max="1794" width="9.375" style="182" customWidth="1"/>
    <col min="1795" max="1795" width="9.25" style="182" customWidth="1"/>
    <col min="1796" max="1796" width="10.25" style="182" customWidth="1"/>
    <col min="1797" max="1797" width="9.25" style="182" customWidth="1"/>
    <col min="1798" max="1798" width="10.25" style="182" customWidth="1"/>
    <col min="1799" max="1799" width="0.875" style="182" customWidth="1"/>
    <col min="1800" max="1802" width="8.5" style="182" customWidth="1"/>
    <col min="1803" max="1803" width="8" style="182" customWidth="1"/>
    <col min="1804" max="2047" width="9" style="182"/>
    <col min="2048" max="2048" width="47.875" style="182" customWidth="1"/>
    <col min="2049" max="2049" width="11.375" style="182" customWidth="1"/>
    <col min="2050" max="2050" width="9.375" style="182" customWidth="1"/>
    <col min="2051" max="2051" width="9.25" style="182" customWidth="1"/>
    <col min="2052" max="2052" width="10.25" style="182" customWidth="1"/>
    <col min="2053" max="2053" width="9.25" style="182" customWidth="1"/>
    <col min="2054" max="2054" width="10.25" style="182" customWidth="1"/>
    <col min="2055" max="2055" width="0.875" style="182" customWidth="1"/>
    <col min="2056" max="2058" width="8.5" style="182" customWidth="1"/>
    <col min="2059" max="2059" width="8" style="182" customWidth="1"/>
    <col min="2060" max="2303" width="9" style="182"/>
    <col min="2304" max="2304" width="47.875" style="182" customWidth="1"/>
    <col min="2305" max="2305" width="11.375" style="182" customWidth="1"/>
    <col min="2306" max="2306" width="9.375" style="182" customWidth="1"/>
    <col min="2307" max="2307" width="9.25" style="182" customWidth="1"/>
    <col min="2308" max="2308" width="10.25" style="182" customWidth="1"/>
    <col min="2309" max="2309" width="9.25" style="182" customWidth="1"/>
    <col min="2310" max="2310" width="10.25" style="182" customWidth="1"/>
    <col min="2311" max="2311" width="0.875" style="182" customWidth="1"/>
    <col min="2312" max="2314" width="8.5" style="182" customWidth="1"/>
    <col min="2315" max="2315" width="8" style="182" customWidth="1"/>
    <col min="2316" max="2559" width="9" style="182"/>
    <col min="2560" max="2560" width="47.875" style="182" customWidth="1"/>
    <col min="2561" max="2561" width="11.375" style="182" customWidth="1"/>
    <col min="2562" max="2562" width="9.375" style="182" customWidth="1"/>
    <col min="2563" max="2563" width="9.25" style="182" customWidth="1"/>
    <col min="2564" max="2564" width="10.25" style="182" customWidth="1"/>
    <col min="2565" max="2565" width="9.25" style="182" customWidth="1"/>
    <col min="2566" max="2566" width="10.25" style="182" customWidth="1"/>
    <col min="2567" max="2567" width="0.875" style="182" customWidth="1"/>
    <col min="2568" max="2570" width="8.5" style="182" customWidth="1"/>
    <col min="2571" max="2571" width="8" style="182" customWidth="1"/>
    <col min="2572" max="2815" width="9" style="182"/>
    <col min="2816" max="2816" width="47.875" style="182" customWidth="1"/>
    <col min="2817" max="2817" width="11.375" style="182" customWidth="1"/>
    <col min="2818" max="2818" width="9.375" style="182" customWidth="1"/>
    <col min="2819" max="2819" width="9.25" style="182" customWidth="1"/>
    <col min="2820" max="2820" width="10.25" style="182" customWidth="1"/>
    <col min="2821" max="2821" width="9.25" style="182" customWidth="1"/>
    <col min="2822" max="2822" width="10.25" style="182" customWidth="1"/>
    <col min="2823" max="2823" width="0.875" style="182" customWidth="1"/>
    <col min="2824" max="2826" width="8.5" style="182" customWidth="1"/>
    <col min="2827" max="2827" width="8" style="182" customWidth="1"/>
    <col min="2828" max="3071" width="9" style="182"/>
    <col min="3072" max="3072" width="47.875" style="182" customWidth="1"/>
    <col min="3073" max="3073" width="11.375" style="182" customWidth="1"/>
    <col min="3074" max="3074" width="9.375" style="182" customWidth="1"/>
    <col min="3075" max="3075" width="9.25" style="182" customWidth="1"/>
    <col min="3076" max="3076" width="10.25" style="182" customWidth="1"/>
    <col min="3077" max="3077" width="9.25" style="182" customWidth="1"/>
    <col min="3078" max="3078" width="10.25" style="182" customWidth="1"/>
    <col min="3079" max="3079" width="0.875" style="182" customWidth="1"/>
    <col min="3080" max="3082" width="8.5" style="182" customWidth="1"/>
    <col min="3083" max="3083" width="8" style="182" customWidth="1"/>
    <col min="3084" max="3327" width="9" style="182"/>
    <col min="3328" max="3328" width="47.875" style="182" customWidth="1"/>
    <col min="3329" max="3329" width="11.375" style="182" customWidth="1"/>
    <col min="3330" max="3330" width="9.375" style="182" customWidth="1"/>
    <col min="3331" max="3331" width="9.25" style="182" customWidth="1"/>
    <col min="3332" max="3332" width="10.25" style="182" customWidth="1"/>
    <col min="3333" max="3333" width="9.25" style="182" customWidth="1"/>
    <col min="3334" max="3334" width="10.25" style="182" customWidth="1"/>
    <col min="3335" max="3335" width="0.875" style="182" customWidth="1"/>
    <col min="3336" max="3338" width="8.5" style="182" customWidth="1"/>
    <col min="3339" max="3339" width="8" style="182" customWidth="1"/>
    <col min="3340" max="3583" width="9" style="182"/>
    <col min="3584" max="3584" width="47.875" style="182" customWidth="1"/>
    <col min="3585" max="3585" width="11.375" style="182" customWidth="1"/>
    <col min="3586" max="3586" width="9.375" style="182" customWidth="1"/>
    <col min="3587" max="3587" width="9.25" style="182" customWidth="1"/>
    <col min="3588" max="3588" width="10.25" style="182" customWidth="1"/>
    <col min="3589" max="3589" width="9.25" style="182" customWidth="1"/>
    <col min="3590" max="3590" width="10.25" style="182" customWidth="1"/>
    <col min="3591" max="3591" width="0.875" style="182" customWidth="1"/>
    <col min="3592" max="3594" width="8.5" style="182" customWidth="1"/>
    <col min="3595" max="3595" width="8" style="182" customWidth="1"/>
    <col min="3596" max="3839" width="9" style="182"/>
    <col min="3840" max="3840" width="47.875" style="182" customWidth="1"/>
    <col min="3841" max="3841" width="11.375" style="182" customWidth="1"/>
    <col min="3842" max="3842" width="9.375" style="182" customWidth="1"/>
    <col min="3843" max="3843" width="9.25" style="182" customWidth="1"/>
    <col min="3844" max="3844" width="10.25" style="182" customWidth="1"/>
    <col min="3845" max="3845" width="9.25" style="182" customWidth="1"/>
    <col min="3846" max="3846" width="10.25" style="182" customWidth="1"/>
    <col min="3847" max="3847" width="0.875" style="182" customWidth="1"/>
    <col min="3848" max="3850" width="8.5" style="182" customWidth="1"/>
    <col min="3851" max="3851" width="8" style="182" customWidth="1"/>
    <col min="3852" max="4095" width="9" style="182"/>
    <col min="4096" max="4096" width="47.875" style="182" customWidth="1"/>
    <col min="4097" max="4097" width="11.375" style="182" customWidth="1"/>
    <col min="4098" max="4098" width="9.375" style="182" customWidth="1"/>
    <col min="4099" max="4099" width="9.25" style="182" customWidth="1"/>
    <col min="4100" max="4100" width="10.25" style="182" customWidth="1"/>
    <col min="4101" max="4101" width="9.25" style="182" customWidth="1"/>
    <col min="4102" max="4102" width="10.25" style="182" customWidth="1"/>
    <col min="4103" max="4103" width="0.875" style="182" customWidth="1"/>
    <col min="4104" max="4106" width="8.5" style="182" customWidth="1"/>
    <col min="4107" max="4107" width="8" style="182" customWidth="1"/>
    <col min="4108" max="4351" width="9" style="182"/>
    <col min="4352" max="4352" width="47.875" style="182" customWidth="1"/>
    <col min="4353" max="4353" width="11.375" style="182" customWidth="1"/>
    <col min="4354" max="4354" width="9.375" style="182" customWidth="1"/>
    <col min="4355" max="4355" width="9.25" style="182" customWidth="1"/>
    <col min="4356" max="4356" width="10.25" style="182" customWidth="1"/>
    <col min="4357" max="4357" width="9.25" style="182" customWidth="1"/>
    <col min="4358" max="4358" width="10.25" style="182" customWidth="1"/>
    <col min="4359" max="4359" width="0.875" style="182" customWidth="1"/>
    <col min="4360" max="4362" width="8.5" style="182" customWidth="1"/>
    <col min="4363" max="4363" width="8" style="182" customWidth="1"/>
    <col min="4364" max="4607" width="9" style="182"/>
    <col min="4608" max="4608" width="47.875" style="182" customWidth="1"/>
    <col min="4609" max="4609" width="11.375" style="182" customWidth="1"/>
    <col min="4610" max="4610" width="9.375" style="182" customWidth="1"/>
    <col min="4611" max="4611" width="9.25" style="182" customWidth="1"/>
    <col min="4612" max="4612" width="10.25" style="182" customWidth="1"/>
    <col min="4613" max="4613" width="9.25" style="182" customWidth="1"/>
    <col min="4614" max="4614" width="10.25" style="182" customWidth="1"/>
    <col min="4615" max="4615" width="0.875" style="182" customWidth="1"/>
    <col min="4616" max="4618" width="8.5" style="182" customWidth="1"/>
    <col min="4619" max="4619" width="8" style="182" customWidth="1"/>
    <col min="4620" max="4863" width="9" style="182"/>
    <col min="4864" max="4864" width="47.875" style="182" customWidth="1"/>
    <col min="4865" max="4865" width="11.375" style="182" customWidth="1"/>
    <col min="4866" max="4866" width="9.375" style="182" customWidth="1"/>
    <col min="4867" max="4867" width="9.25" style="182" customWidth="1"/>
    <col min="4868" max="4868" width="10.25" style="182" customWidth="1"/>
    <col min="4869" max="4869" width="9.25" style="182" customWidth="1"/>
    <col min="4870" max="4870" width="10.25" style="182" customWidth="1"/>
    <col min="4871" max="4871" width="0.875" style="182" customWidth="1"/>
    <col min="4872" max="4874" width="8.5" style="182" customWidth="1"/>
    <col min="4875" max="4875" width="8" style="182" customWidth="1"/>
    <col min="4876" max="5119" width="9" style="182"/>
    <col min="5120" max="5120" width="47.875" style="182" customWidth="1"/>
    <col min="5121" max="5121" width="11.375" style="182" customWidth="1"/>
    <col min="5122" max="5122" width="9.375" style="182" customWidth="1"/>
    <col min="5123" max="5123" width="9.25" style="182" customWidth="1"/>
    <col min="5124" max="5124" width="10.25" style="182" customWidth="1"/>
    <col min="5125" max="5125" width="9.25" style="182" customWidth="1"/>
    <col min="5126" max="5126" width="10.25" style="182" customWidth="1"/>
    <col min="5127" max="5127" width="0.875" style="182" customWidth="1"/>
    <col min="5128" max="5130" width="8.5" style="182" customWidth="1"/>
    <col min="5131" max="5131" width="8" style="182" customWidth="1"/>
    <col min="5132" max="5375" width="9" style="182"/>
    <col min="5376" max="5376" width="47.875" style="182" customWidth="1"/>
    <col min="5377" max="5377" width="11.375" style="182" customWidth="1"/>
    <col min="5378" max="5378" width="9.375" style="182" customWidth="1"/>
    <col min="5379" max="5379" width="9.25" style="182" customWidth="1"/>
    <col min="5380" max="5380" width="10.25" style="182" customWidth="1"/>
    <col min="5381" max="5381" width="9.25" style="182" customWidth="1"/>
    <col min="5382" max="5382" width="10.25" style="182" customWidth="1"/>
    <col min="5383" max="5383" width="0.875" style="182" customWidth="1"/>
    <col min="5384" max="5386" width="8.5" style="182" customWidth="1"/>
    <col min="5387" max="5387" width="8" style="182" customWidth="1"/>
    <col min="5388" max="5631" width="9" style="182"/>
    <col min="5632" max="5632" width="47.875" style="182" customWidth="1"/>
    <col min="5633" max="5633" width="11.375" style="182" customWidth="1"/>
    <col min="5634" max="5634" width="9.375" style="182" customWidth="1"/>
    <col min="5635" max="5635" width="9.25" style="182" customWidth="1"/>
    <col min="5636" max="5636" width="10.25" style="182" customWidth="1"/>
    <col min="5637" max="5637" width="9.25" style="182" customWidth="1"/>
    <col min="5638" max="5638" width="10.25" style="182" customWidth="1"/>
    <col min="5639" max="5639" width="0.875" style="182" customWidth="1"/>
    <col min="5640" max="5642" width="8.5" style="182" customWidth="1"/>
    <col min="5643" max="5643" width="8" style="182" customWidth="1"/>
    <col min="5644" max="5887" width="9" style="182"/>
    <col min="5888" max="5888" width="47.875" style="182" customWidth="1"/>
    <col min="5889" max="5889" width="11.375" style="182" customWidth="1"/>
    <col min="5890" max="5890" width="9.375" style="182" customWidth="1"/>
    <col min="5891" max="5891" width="9.25" style="182" customWidth="1"/>
    <col min="5892" max="5892" width="10.25" style="182" customWidth="1"/>
    <col min="5893" max="5893" width="9.25" style="182" customWidth="1"/>
    <col min="5894" max="5894" width="10.25" style="182" customWidth="1"/>
    <col min="5895" max="5895" width="0.875" style="182" customWidth="1"/>
    <col min="5896" max="5898" width="8.5" style="182" customWidth="1"/>
    <col min="5899" max="5899" width="8" style="182" customWidth="1"/>
    <col min="5900" max="6143" width="9" style="182"/>
    <col min="6144" max="6144" width="47.875" style="182" customWidth="1"/>
    <col min="6145" max="6145" width="11.375" style="182" customWidth="1"/>
    <col min="6146" max="6146" width="9.375" style="182" customWidth="1"/>
    <col min="6147" max="6147" width="9.25" style="182" customWidth="1"/>
    <col min="6148" max="6148" width="10.25" style="182" customWidth="1"/>
    <col min="6149" max="6149" width="9.25" style="182" customWidth="1"/>
    <col min="6150" max="6150" width="10.25" style="182" customWidth="1"/>
    <col min="6151" max="6151" width="0.875" style="182" customWidth="1"/>
    <col min="6152" max="6154" width="8.5" style="182" customWidth="1"/>
    <col min="6155" max="6155" width="8" style="182" customWidth="1"/>
    <col min="6156" max="6399" width="9" style="182"/>
    <col min="6400" max="6400" width="47.875" style="182" customWidth="1"/>
    <col min="6401" max="6401" width="11.375" style="182" customWidth="1"/>
    <col min="6402" max="6402" width="9.375" style="182" customWidth="1"/>
    <col min="6403" max="6403" width="9.25" style="182" customWidth="1"/>
    <col min="6404" max="6404" width="10.25" style="182" customWidth="1"/>
    <col min="6405" max="6405" width="9.25" style="182" customWidth="1"/>
    <col min="6406" max="6406" width="10.25" style="182" customWidth="1"/>
    <col min="6407" max="6407" width="0.875" style="182" customWidth="1"/>
    <col min="6408" max="6410" width="8.5" style="182" customWidth="1"/>
    <col min="6411" max="6411" width="8" style="182" customWidth="1"/>
    <col min="6412" max="6655" width="9" style="182"/>
    <col min="6656" max="6656" width="47.875" style="182" customWidth="1"/>
    <col min="6657" max="6657" width="11.375" style="182" customWidth="1"/>
    <col min="6658" max="6658" width="9.375" style="182" customWidth="1"/>
    <col min="6659" max="6659" width="9.25" style="182" customWidth="1"/>
    <col min="6660" max="6660" width="10.25" style="182" customWidth="1"/>
    <col min="6661" max="6661" width="9.25" style="182" customWidth="1"/>
    <col min="6662" max="6662" width="10.25" style="182" customWidth="1"/>
    <col min="6663" max="6663" width="0.875" style="182" customWidth="1"/>
    <col min="6664" max="6666" width="8.5" style="182" customWidth="1"/>
    <col min="6667" max="6667" width="8" style="182" customWidth="1"/>
    <col min="6668" max="6911" width="9" style="182"/>
    <col min="6912" max="6912" width="47.875" style="182" customWidth="1"/>
    <col min="6913" max="6913" width="11.375" style="182" customWidth="1"/>
    <col min="6914" max="6914" width="9.375" style="182" customWidth="1"/>
    <col min="6915" max="6915" width="9.25" style="182" customWidth="1"/>
    <col min="6916" max="6916" width="10.25" style="182" customWidth="1"/>
    <col min="6917" max="6917" width="9.25" style="182" customWidth="1"/>
    <col min="6918" max="6918" width="10.25" style="182" customWidth="1"/>
    <col min="6919" max="6919" width="0.875" style="182" customWidth="1"/>
    <col min="6920" max="6922" width="8.5" style="182" customWidth="1"/>
    <col min="6923" max="6923" width="8" style="182" customWidth="1"/>
    <col min="6924" max="7167" width="9" style="182"/>
    <col min="7168" max="7168" width="47.875" style="182" customWidth="1"/>
    <col min="7169" max="7169" width="11.375" style="182" customWidth="1"/>
    <col min="7170" max="7170" width="9.375" style="182" customWidth="1"/>
    <col min="7171" max="7171" width="9.25" style="182" customWidth="1"/>
    <col min="7172" max="7172" width="10.25" style="182" customWidth="1"/>
    <col min="7173" max="7173" width="9.25" style="182" customWidth="1"/>
    <col min="7174" max="7174" width="10.25" style="182" customWidth="1"/>
    <col min="7175" max="7175" width="0.875" style="182" customWidth="1"/>
    <col min="7176" max="7178" width="8.5" style="182" customWidth="1"/>
    <col min="7179" max="7179" width="8" style="182" customWidth="1"/>
    <col min="7180" max="7423" width="9" style="182"/>
    <col min="7424" max="7424" width="47.875" style="182" customWidth="1"/>
    <col min="7425" max="7425" width="11.375" style="182" customWidth="1"/>
    <col min="7426" max="7426" width="9.375" style="182" customWidth="1"/>
    <col min="7427" max="7427" width="9.25" style="182" customWidth="1"/>
    <col min="7428" max="7428" width="10.25" style="182" customWidth="1"/>
    <col min="7429" max="7429" width="9.25" style="182" customWidth="1"/>
    <col min="7430" max="7430" width="10.25" style="182" customWidth="1"/>
    <col min="7431" max="7431" width="0.875" style="182" customWidth="1"/>
    <col min="7432" max="7434" width="8.5" style="182" customWidth="1"/>
    <col min="7435" max="7435" width="8" style="182" customWidth="1"/>
    <col min="7436" max="7679" width="9" style="182"/>
    <col min="7680" max="7680" width="47.875" style="182" customWidth="1"/>
    <col min="7681" max="7681" width="11.375" style="182" customWidth="1"/>
    <col min="7682" max="7682" width="9.375" style="182" customWidth="1"/>
    <col min="7683" max="7683" width="9.25" style="182" customWidth="1"/>
    <col min="7684" max="7684" width="10.25" style="182" customWidth="1"/>
    <col min="7685" max="7685" width="9.25" style="182" customWidth="1"/>
    <col min="7686" max="7686" width="10.25" style="182" customWidth="1"/>
    <col min="7687" max="7687" width="0.875" style="182" customWidth="1"/>
    <col min="7688" max="7690" width="8.5" style="182" customWidth="1"/>
    <col min="7691" max="7691" width="8" style="182" customWidth="1"/>
    <col min="7692" max="7935" width="9" style="182"/>
    <col min="7936" max="7936" width="47.875" style="182" customWidth="1"/>
    <col min="7937" max="7937" width="11.375" style="182" customWidth="1"/>
    <col min="7938" max="7938" width="9.375" style="182" customWidth="1"/>
    <col min="7939" max="7939" width="9.25" style="182" customWidth="1"/>
    <col min="7940" max="7940" width="10.25" style="182" customWidth="1"/>
    <col min="7941" max="7941" width="9.25" style="182" customWidth="1"/>
    <col min="7942" max="7942" width="10.25" style="182" customWidth="1"/>
    <col min="7943" max="7943" width="0.875" style="182" customWidth="1"/>
    <col min="7944" max="7946" width="8.5" style="182" customWidth="1"/>
    <col min="7947" max="7947" width="8" style="182" customWidth="1"/>
    <col min="7948" max="8191" width="9" style="182"/>
    <col min="8192" max="8192" width="47.875" style="182" customWidth="1"/>
    <col min="8193" max="8193" width="11.375" style="182" customWidth="1"/>
    <col min="8194" max="8194" width="9.375" style="182" customWidth="1"/>
    <col min="8195" max="8195" width="9.25" style="182" customWidth="1"/>
    <col min="8196" max="8196" width="10.25" style="182" customWidth="1"/>
    <col min="8197" max="8197" width="9.25" style="182" customWidth="1"/>
    <col min="8198" max="8198" width="10.25" style="182" customWidth="1"/>
    <col min="8199" max="8199" width="0.875" style="182" customWidth="1"/>
    <col min="8200" max="8202" width="8.5" style="182" customWidth="1"/>
    <col min="8203" max="8203" width="8" style="182" customWidth="1"/>
    <col min="8204" max="8447" width="9" style="182"/>
    <col min="8448" max="8448" width="47.875" style="182" customWidth="1"/>
    <col min="8449" max="8449" width="11.375" style="182" customWidth="1"/>
    <col min="8450" max="8450" width="9.375" style="182" customWidth="1"/>
    <col min="8451" max="8451" width="9.25" style="182" customWidth="1"/>
    <col min="8452" max="8452" width="10.25" style="182" customWidth="1"/>
    <col min="8453" max="8453" width="9.25" style="182" customWidth="1"/>
    <col min="8454" max="8454" width="10.25" style="182" customWidth="1"/>
    <col min="8455" max="8455" width="0.875" style="182" customWidth="1"/>
    <col min="8456" max="8458" width="8.5" style="182" customWidth="1"/>
    <col min="8459" max="8459" width="8" style="182" customWidth="1"/>
    <col min="8460" max="8703" width="9" style="182"/>
    <col min="8704" max="8704" width="47.875" style="182" customWidth="1"/>
    <col min="8705" max="8705" width="11.375" style="182" customWidth="1"/>
    <col min="8706" max="8706" width="9.375" style="182" customWidth="1"/>
    <col min="8707" max="8707" width="9.25" style="182" customWidth="1"/>
    <col min="8708" max="8708" width="10.25" style="182" customWidth="1"/>
    <col min="8709" max="8709" width="9.25" style="182" customWidth="1"/>
    <col min="8710" max="8710" width="10.25" style="182" customWidth="1"/>
    <col min="8711" max="8711" width="0.875" style="182" customWidth="1"/>
    <col min="8712" max="8714" width="8.5" style="182" customWidth="1"/>
    <col min="8715" max="8715" width="8" style="182" customWidth="1"/>
    <col min="8716" max="8959" width="9" style="182"/>
    <col min="8960" max="8960" width="47.875" style="182" customWidth="1"/>
    <col min="8961" max="8961" width="11.375" style="182" customWidth="1"/>
    <col min="8962" max="8962" width="9.375" style="182" customWidth="1"/>
    <col min="8963" max="8963" width="9.25" style="182" customWidth="1"/>
    <col min="8964" max="8964" width="10.25" style="182" customWidth="1"/>
    <col min="8965" max="8965" width="9.25" style="182" customWidth="1"/>
    <col min="8966" max="8966" width="10.25" style="182" customWidth="1"/>
    <col min="8967" max="8967" width="0.875" style="182" customWidth="1"/>
    <col min="8968" max="8970" width="8.5" style="182" customWidth="1"/>
    <col min="8971" max="8971" width="8" style="182" customWidth="1"/>
    <col min="8972" max="9215" width="9" style="182"/>
    <col min="9216" max="9216" width="47.875" style="182" customWidth="1"/>
    <col min="9217" max="9217" width="11.375" style="182" customWidth="1"/>
    <col min="9218" max="9218" width="9.375" style="182" customWidth="1"/>
    <col min="9219" max="9219" width="9.25" style="182" customWidth="1"/>
    <col min="9220" max="9220" width="10.25" style="182" customWidth="1"/>
    <col min="9221" max="9221" width="9.25" style="182" customWidth="1"/>
    <col min="9222" max="9222" width="10.25" style="182" customWidth="1"/>
    <col min="9223" max="9223" width="0.875" style="182" customWidth="1"/>
    <col min="9224" max="9226" width="8.5" style="182" customWidth="1"/>
    <col min="9227" max="9227" width="8" style="182" customWidth="1"/>
    <col min="9228" max="9471" width="9" style="182"/>
    <col min="9472" max="9472" width="47.875" style="182" customWidth="1"/>
    <col min="9473" max="9473" width="11.375" style="182" customWidth="1"/>
    <col min="9474" max="9474" width="9.375" style="182" customWidth="1"/>
    <col min="9475" max="9475" width="9.25" style="182" customWidth="1"/>
    <col min="9476" max="9476" width="10.25" style="182" customWidth="1"/>
    <col min="9477" max="9477" width="9.25" style="182" customWidth="1"/>
    <col min="9478" max="9478" width="10.25" style="182" customWidth="1"/>
    <col min="9479" max="9479" width="0.875" style="182" customWidth="1"/>
    <col min="9480" max="9482" width="8.5" style="182" customWidth="1"/>
    <col min="9483" max="9483" width="8" style="182" customWidth="1"/>
    <col min="9484" max="9727" width="9" style="182"/>
    <col min="9728" max="9728" width="47.875" style="182" customWidth="1"/>
    <col min="9729" max="9729" width="11.375" style="182" customWidth="1"/>
    <col min="9730" max="9730" width="9.375" style="182" customWidth="1"/>
    <col min="9731" max="9731" width="9.25" style="182" customWidth="1"/>
    <col min="9732" max="9732" width="10.25" style="182" customWidth="1"/>
    <col min="9733" max="9733" width="9.25" style="182" customWidth="1"/>
    <col min="9734" max="9734" width="10.25" style="182" customWidth="1"/>
    <col min="9735" max="9735" width="0.875" style="182" customWidth="1"/>
    <col min="9736" max="9738" width="8.5" style="182" customWidth="1"/>
    <col min="9739" max="9739" width="8" style="182" customWidth="1"/>
    <col min="9740" max="9983" width="9" style="182"/>
    <col min="9984" max="9984" width="47.875" style="182" customWidth="1"/>
    <col min="9985" max="9985" width="11.375" style="182" customWidth="1"/>
    <col min="9986" max="9986" width="9.375" style="182" customWidth="1"/>
    <col min="9987" max="9987" width="9.25" style="182" customWidth="1"/>
    <col min="9988" max="9988" width="10.25" style="182" customWidth="1"/>
    <col min="9989" max="9989" width="9.25" style="182" customWidth="1"/>
    <col min="9990" max="9990" width="10.25" style="182" customWidth="1"/>
    <col min="9991" max="9991" width="0.875" style="182" customWidth="1"/>
    <col min="9992" max="9994" width="8.5" style="182" customWidth="1"/>
    <col min="9995" max="9995" width="8" style="182" customWidth="1"/>
    <col min="9996" max="10239" width="9" style="182"/>
    <col min="10240" max="10240" width="47.875" style="182" customWidth="1"/>
    <col min="10241" max="10241" width="11.375" style="182" customWidth="1"/>
    <col min="10242" max="10242" width="9.375" style="182" customWidth="1"/>
    <col min="10243" max="10243" width="9.25" style="182" customWidth="1"/>
    <col min="10244" max="10244" width="10.25" style="182" customWidth="1"/>
    <col min="10245" max="10245" width="9.25" style="182" customWidth="1"/>
    <col min="10246" max="10246" width="10.25" style="182" customWidth="1"/>
    <col min="10247" max="10247" width="0.875" style="182" customWidth="1"/>
    <col min="10248" max="10250" width="8.5" style="182" customWidth="1"/>
    <col min="10251" max="10251" width="8" style="182" customWidth="1"/>
    <col min="10252" max="10495" width="9" style="182"/>
    <col min="10496" max="10496" width="47.875" style="182" customWidth="1"/>
    <col min="10497" max="10497" width="11.375" style="182" customWidth="1"/>
    <col min="10498" max="10498" width="9.375" style="182" customWidth="1"/>
    <col min="10499" max="10499" width="9.25" style="182" customWidth="1"/>
    <col min="10500" max="10500" width="10.25" style="182" customWidth="1"/>
    <col min="10501" max="10501" width="9.25" style="182" customWidth="1"/>
    <col min="10502" max="10502" width="10.25" style="182" customWidth="1"/>
    <col min="10503" max="10503" width="0.875" style="182" customWidth="1"/>
    <col min="10504" max="10506" width="8.5" style="182" customWidth="1"/>
    <col min="10507" max="10507" width="8" style="182" customWidth="1"/>
    <col min="10508" max="10751" width="9" style="182"/>
    <col min="10752" max="10752" width="47.875" style="182" customWidth="1"/>
    <col min="10753" max="10753" width="11.375" style="182" customWidth="1"/>
    <col min="10754" max="10754" width="9.375" style="182" customWidth="1"/>
    <col min="10755" max="10755" width="9.25" style="182" customWidth="1"/>
    <col min="10756" max="10756" width="10.25" style="182" customWidth="1"/>
    <col min="10757" max="10757" width="9.25" style="182" customWidth="1"/>
    <col min="10758" max="10758" width="10.25" style="182" customWidth="1"/>
    <col min="10759" max="10759" width="0.875" style="182" customWidth="1"/>
    <col min="10760" max="10762" width="8.5" style="182" customWidth="1"/>
    <col min="10763" max="10763" width="8" style="182" customWidth="1"/>
    <col min="10764" max="11007" width="9" style="182"/>
    <col min="11008" max="11008" width="47.875" style="182" customWidth="1"/>
    <col min="11009" max="11009" width="11.375" style="182" customWidth="1"/>
    <col min="11010" max="11010" width="9.375" style="182" customWidth="1"/>
    <col min="11011" max="11011" width="9.25" style="182" customWidth="1"/>
    <col min="11012" max="11012" width="10.25" style="182" customWidth="1"/>
    <col min="11013" max="11013" width="9.25" style="182" customWidth="1"/>
    <col min="11014" max="11014" width="10.25" style="182" customWidth="1"/>
    <col min="11015" max="11015" width="0.875" style="182" customWidth="1"/>
    <col min="11016" max="11018" width="8.5" style="182" customWidth="1"/>
    <col min="11019" max="11019" width="8" style="182" customWidth="1"/>
    <col min="11020" max="11263" width="9" style="182"/>
    <col min="11264" max="11264" width="47.875" style="182" customWidth="1"/>
    <col min="11265" max="11265" width="11.375" style="182" customWidth="1"/>
    <col min="11266" max="11266" width="9.375" style="182" customWidth="1"/>
    <col min="11267" max="11267" width="9.25" style="182" customWidth="1"/>
    <col min="11268" max="11268" width="10.25" style="182" customWidth="1"/>
    <col min="11269" max="11269" width="9.25" style="182" customWidth="1"/>
    <col min="11270" max="11270" width="10.25" style="182" customWidth="1"/>
    <col min="11271" max="11271" width="0.875" style="182" customWidth="1"/>
    <col min="11272" max="11274" width="8.5" style="182" customWidth="1"/>
    <col min="11275" max="11275" width="8" style="182" customWidth="1"/>
    <col min="11276" max="11519" width="9" style="182"/>
    <col min="11520" max="11520" width="47.875" style="182" customWidth="1"/>
    <col min="11521" max="11521" width="11.375" style="182" customWidth="1"/>
    <col min="11522" max="11522" width="9.375" style="182" customWidth="1"/>
    <col min="11523" max="11523" width="9.25" style="182" customWidth="1"/>
    <col min="11524" max="11524" width="10.25" style="182" customWidth="1"/>
    <col min="11525" max="11525" width="9.25" style="182" customWidth="1"/>
    <col min="11526" max="11526" width="10.25" style="182" customWidth="1"/>
    <col min="11527" max="11527" width="0.875" style="182" customWidth="1"/>
    <col min="11528" max="11530" width="8.5" style="182" customWidth="1"/>
    <col min="11531" max="11531" width="8" style="182" customWidth="1"/>
    <col min="11532" max="11775" width="9" style="182"/>
    <col min="11776" max="11776" width="47.875" style="182" customWidth="1"/>
    <col min="11777" max="11777" width="11.375" style="182" customWidth="1"/>
    <col min="11778" max="11778" width="9.375" style="182" customWidth="1"/>
    <col min="11779" max="11779" width="9.25" style="182" customWidth="1"/>
    <col min="11780" max="11780" width="10.25" style="182" customWidth="1"/>
    <col min="11781" max="11781" width="9.25" style="182" customWidth="1"/>
    <col min="11782" max="11782" width="10.25" style="182" customWidth="1"/>
    <col min="11783" max="11783" width="0.875" style="182" customWidth="1"/>
    <col min="11784" max="11786" width="8.5" style="182" customWidth="1"/>
    <col min="11787" max="11787" width="8" style="182" customWidth="1"/>
    <col min="11788" max="12031" width="9" style="182"/>
    <col min="12032" max="12032" width="47.875" style="182" customWidth="1"/>
    <col min="12033" max="12033" width="11.375" style="182" customWidth="1"/>
    <col min="12034" max="12034" width="9.375" style="182" customWidth="1"/>
    <col min="12035" max="12035" width="9.25" style="182" customWidth="1"/>
    <col min="12036" max="12036" width="10.25" style="182" customWidth="1"/>
    <col min="12037" max="12037" width="9.25" style="182" customWidth="1"/>
    <col min="12038" max="12038" width="10.25" style="182" customWidth="1"/>
    <col min="12039" max="12039" width="0.875" style="182" customWidth="1"/>
    <col min="12040" max="12042" width="8.5" style="182" customWidth="1"/>
    <col min="12043" max="12043" width="8" style="182" customWidth="1"/>
    <col min="12044" max="12287" width="9" style="182"/>
    <col min="12288" max="12288" width="47.875" style="182" customWidth="1"/>
    <col min="12289" max="12289" width="11.375" style="182" customWidth="1"/>
    <col min="12290" max="12290" width="9.375" style="182" customWidth="1"/>
    <col min="12291" max="12291" width="9.25" style="182" customWidth="1"/>
    <col min="12292" max="12292" width="10.25" style="182" customWidth="1"/>
    <col min="12293" max="12293" width="9.25" style="182" customWidth="1"/>
    <col min="12294" max="12294" width="10.25" style="182" customWidth="1"/>
    <col min="12295" max="12295" width="0.875" style="182" customWidth="1"/>
    <col min="12296" max="12298" width="8.5" style="182" customWidth="1"/>
    <col min="12299" max="12299" width="8" style="182" customWidth="1"/>
    <col min="12300" max="12543" width="9" style="182"/>
    <col min="12544" max="12544" width="47.875" style="182" customWidth="1"/>
    <col min="12545" max="12545" width="11.375" style="182" customWidth="1"/>
    <col min="12546" max="12546" width="9.375" style="182" customWidth="1"/>
    <col min="12547" max="12547" width="9.25" style="182" customWidth="1"/>
    <col min="12548" max="12548" width="10.25" style="182" customWidth="1"/>
    <col min="12549" max="12549" width="9.25" style="182" customWidth="1"/>
    <col min="12550" max="12550" width="10.25" style="182" customWidth="1"/>
    <col min="12551" max="12551" width="0.875" style="182" customWidth="1"/>
    <col min="12552" max="12554" width="8.5" style="182" customWidth="1"/>
    <col min="12555" max="12555" width="8" style="182" customWidth="1"/>
    <col min="12556" max="12799" width="9" style="182"/>
    <col min="12800" max="12800" width="47.875" style="182" customWidth="1"/>
    <col min="12801" max="12801" width="11.375" style="182" customWidth="1"/>
    <col min="12802" max="12802" width="9.375" style="182" customWidth="1"/>
    <col min="12803" max="12803" width="9.25" style="182" customWidth="1"/>
    <col min="12804" max="12804" width="10.25" style="182" customWidth="1"/>
    <col min="12805" max="12805" width="9.25" style="182" customWidth="1"/>
    <col min="12806" max="12806" width="10.25" style="182" customWidth="1"/>
    <col min="12807" max="12807" width="0.875" style="182" customWidth="1"/>
    <col min="12808" max="12810" width="8.5" style="182" customWidth="1"/>
    <col min="12811" max="12811" width="8" style="182" customWidth="1"/>
    <col min="12812" max="13055" width="9" style="182"/>
    <col min="13056" max="13056" width="47.875" style="182" customWidth="1"/>
    <col min="13057" max="13057" width="11.375" style="182" customWidth="1"/>
    <col min="13058" max="13058" width="9.375" style="182" customWidth="1"/>
    <col min="13059" max="13059" width="9.25" style="182" customWidth="1"/>
    <col min="13060" max="13060" width="10.25" style="182" customWidth="1"/>
    <col min="13061" max="13061" width="9.25" style="182" customWidth="1"/>
    <col min="13062" max="13062" width="10.25" style="182" customWidth="1"/>
    <col min="13063" max="13063" width="0.875" style="182" customWidth="1"/>
    <col min="13064" max="13066" width="8.5" style="182" customWidth="1"/>
    <col min="13067" max="13067" width="8" style="182" customWidth="1"/>
    <col min="13068" max="13311" width="9" style="182"/>
    <col min="13312" max="13312" width="47.875" style="182" customWidth="1"/>
    <col min="13313" max="13313" width="11.375" style="182" customWidth="1"/>
    <col min="13314" max="13314" width="9.375" style="182" customWidth="1"/>
    <col min="13315" max="13315" width="9.25" style="182" customWidth="1"/>
    <col min="13316" max="13316" width="10.25" style="182" customWidth="1"/>
    <col min="13317" max="13317" width="9.25" style="182" customWidth="1"/>
    <col min="13318" max="13318" width="10.25" style="182" customWidth="1"/>
    <col min="13319" max="13319" width="0.875" style="182" customWidth="1"/>
    <col min="13320" max="13322" width="8.5" style="182" customWidth="1"/>
    <col min="13323" max="13323" width="8" style="182" customWidth="1"/>
    <col min="13324" max="13567" width="9" style="182"/>
    <col min="13568" max="13568" width="47.875" style="182" customWidth="1"/>
    <col min="13569" max="13569" width="11.375" style="182" customWidth="1"/>
    <col min="13570" max="13570" width="9.375" style="182" customWidth="1"/>
    <col min="13571" max="13571" width="9.25" style="182" customWidth="1"/>
    <col min="13572" max="13572" width="10.25" style="182" customWidth="1"/>
    <col min="13573" max="13573" width="9.25" style="182" customWidth="1"/>
    <col min="13574" max="13574" width="10.25" style="182" customWidth="1"/>
    <col min="13575" max="13575" width="0.875" style="182" customWidth="1"/>
    <col min="13576" max="13578" width="8.5" style="182" customWidth="1"/>
    <col min="13579" max="13579" width="8" style="182" customWidth="1"/>
    <col min="13580" max="13823" width="9" style="182"/>
    <col min="13824" max="13824" width="47.875" style="182" customWidth="1"/>
    <col min="13825" max="13825" width="11.375" style="182" customWidth="1"/>
    <col min="13826" max="13826" width="9.375" style="182" customWidth="1"/>
    <col min="13827" max="13827" width="9.25" style="182" customWidth="1"/>
    <col min="13828" max="13828" width="10.25" style="182" customWidth="1"/>
    <col min="13829" max="13829" width="9.25" style="182" customWidth="1"/>
    <col min="13830" max="13830" width="10.25" style="182" customWidth="1"/>
    <col min="13831" max="13831" width="0.875" style="182" customWidth="1"/>
    <col min="13832" max="13834" width="8.5" style="182" customWidth="1"/>
    <col min="13835" max="13835" width="8" style="182" customWidth="1"/>
    <col min="13836" max="14079" width="9" style="182"/>
    <col min="14080" max="14080" width="47.875" style="182" customWidth="1"/>
    <col min="14081" max="14081" width="11.375" style="182" customWidth="1"/>
    <col min="14082" max="14082" width="9.375" style="182" customWidth="1"/>
    <col min="14083" max="14083" width="9.25" style="182" customWidth="1"/>
    <col min="14084" max="14084" width="10.25" style="182" customWidth="1"/>
    <col min="14085" max="14085" width="9.25" style="182" customWidth="1"/>
    <col min="14086" max="14086" width="10.25" style="182" customWidth="1"/>
    <col min="14087" max="14087" width="0.875" style="182" customWidth="1"/>
    <col min="14088" max="14090" width="8.5" style="182" customWidth="1"/>
    <col min="14091" max="14091" width="8" style="182" customWidth="1"/>
    <col min="14092" max="14335" width="9" style="182"/>
    <col min="14336" max="14336" width="47.875" style="182" customWidth="1"/>
    <col min="14337" max="14337" width="11.375" style="182" customWidth="1"/>
    <col min="14338" max="14338" width="9.375" style="182" customWidth="1"/>
    <col min="14339" max="14339" width="9.25" style="182" customWidth="1"/>
    <col min="14340" max="14340" width="10.25" style="182" customWidth="1"/>
    <col min="14341" max="14341" width="9.25" style="182" customWidth="1"/>
    <col min="14342" max="14342" width="10.25" style="182" customWidth="1"/>
    <col min="14343" max="14343" width="0.875" style="182" customWidth="1"/>
    <col min="14344" max="14346" width="8.5" style="182" customWidth="1"/>
    <col min="14347" max="14347" width="8" style="182" customWidth="1"/>
    <col min="14348" max="14591" width="9" style="182"/>
    <col min="14592" max="14592" width="47.875" style="182" customWidth="1"/>
    <col min="14593" max="14593" width="11.375" style="182" customWidth="1"/>
    <col min="14594" max="14594" width="9.375" style="182" customWidth="1"/>
    <col min="14595" max="14595" width="9.25" style="182" customWidth="1"/>
    <col min="14596" max="14596" width="10.25" style="182" customWidth="1"/>
    <col min="14597" max="14597" width="9.25" style="182" customWidth="1"/>
    <col min="14598" max="14598" width="10.25" style="182" customWidth="1"/>
    <col min="14599" max="14599" width="0.875" style="182" customWidth="1"/>
    <col min="14600" max="14602" width="8.5" style="182" customWidth="1"/>
    <col min="14603" max="14603" width="8" style="182" customWidth="1"/>
    <col min="14604" max="14847" width="9" style="182"/>
    <col min="14848" max="14848" width="47.875" style="182" customWidth="1"/>
    <col min="14849" max="14849" width="11.375" style="182" customWidth="1"/>
    <col min="14850" max="14850" width="9.375" style="182" customWidth="1"/>
    <col min="14851" max="14851" width="9.25" style="182" customWidth="1"/>
    <col min="14852" max="14852" width="10.25" style="182" customWidth="1"/>
    <col min="14853" max="14853" width="9.25" style="182" customWidth="1"/>
    <col min="14854" max="14854" width="10.25" style="182" customWidth="1"/>
    <col min="14855" max="14855" width="0.875" style="182" customWidth="1"/>
    <col min="14856" max="14858" width="8.5" style="182" customWidth="1"/>
    <col min="14859" max="14859" width="8" style="182" customWidth="1"/>
    <col min="14860" max="15103" width="9" style="182"/>
    <col min="15104" max="15104" width="47.875" style="182" customWidth="1"/>
    <col min="15105" max="15105" width="11.375" style="182" customWidth="1"/>
    <col min="15106" max="15106" width="9.375" style="182" customWidth="1"/>
    <col min="15107" max="15107" width="9.25" style="182" customWidth="1"/>
    <col min="15108" max="15108" width="10.25" style="182" customWidth="1"/>
    <col min="15109" max="15109" width="9.25" style="182" customWidth="1"/>
    <col min="15110" max="15110" width="10.25" style="182" customWidth="1"/>
    <col min="15111" max="15111" width="0.875" style="182" customWidth="1"/>
    <col min="15112" max="15114" width="8.5" style="182" customWidth="1"/>
    <col min="15115" max="15115" width="8" style="182" customWidth="1"/>
    <col min="15116" max="15359" width="9" style="182"/>
    <col min="15360" max="15360" width="47.875" style="182" customWidth="1"/>
    <col min="15361" max="15361" width="11.375" style="182" customWidth="1"/>
    <col min="15362" max="15362" width="9.375" style="182" customWidth="1"/>
    <col min="15363" max="15363" width="9.25" style="182" customWidth="1"/>
    <col min="15364" max="15364" width="10.25" style="182" customWidth="1"/>
    <col min="15365" max="15365" width="9.25" style="182" customWidth="1"/>
    <col min="15366" max="15366" width="10.25" style="182" customWidth="1"/>
    <col min="15367" max="15367" width="0.875" style="182" customWidth="1"/>
    <col min="15368" max="15370" width="8.5" style="182" customWidth="1"/>
    <col min="15371" max="15371" width="8" style="182" customWidth="1"/>
    <col min="15372" max="15615" width="9" style="182"/>
    <col min="15616" max="15616" width="47.875" style="182" customWidth="1"/>
    <col min="15617" max="15617" width="11.375" style="182" customWidth="1"/>
    <col min="15618" max="15618" width="9.375" style="182" customWidth="1"/>
    <col min="15619" max="15619" width="9.25" style="182" customWidth="1"/>
    <col min="15620" max="15620" width="10.25" style="182" customWidth="1"/>
    <col min="15621" max="15621" width="9.25" style="182" customWidth="1"/>
    <col min="15622" max="15622" width="10.25" style="182" customWidth="1"/>
    <col min="15623" max="15623" width="0.875" style="182" customWidth="1"/>
    <col min="15624" max="15626" width="8.5" style="182" customWidth="1"/>
    <col min="15627" max="15627" width="8" style="182" customWidth="1"/>
    <col min="15628" max="15871" width="9" style="182"/>
    <col min="15872" max="15872" width="47.875" style="182" customWidth="1"/>
    <col min="15873" max="15873" width="11.375" style="182" customWidth="1"/>
    <col min="15874" max="15874" width="9.375" style="182" customWidth="1"/>
    <col min="15875" max="15875" width="9.25" style="182" customWidth="1"/>
    <col min="15876" max="15876" width="10.25" style="182" customWidth="1"/>
    <col min="15877" max="15877" width="9.25" style="182" customWidth="1"/>
    <col min="15878" max="15878" width="10.25" style="182" customWidth="1"/>
    <col min="15879" max="15879" width="0.875" style="182" customWidth="1"/>
    <col min="15880" max="15882" width="8.5" style="182" customWidth="1"/>
    <col min="15883" max="15883" width="8" style="182" customWidth="1"/>
    <col min="15884" max="16127" width="9" style="182"/>
    <col min="16128" max="16128" width="47.875" style="182" customWidth="1"/>
    <col min="16129" max="16129" width="11.375" style="182" customWidth="1"/>
    <col min="16130" max="16130" width="9.375" style="182" customWidth="1"/>
    <col min="16131" max="16131" width="9.25" style="182" customWidth="1"/>
    <col min="16132" max="16132" width="10.25" style="182" customWidth="1"/>
    <col min="16133" max="16133" width="9.25" style="182" customWidth="1"/>
    <col min="16134" max="16134" width="10.25" style="182" customWidth="1"/>
    <col min="16135" max="16135" width="0.875" style="182" customWidth="1"/>
    <col min="16136" max="16138" width="8.5" style="182" customWidth="1"/>
    <col min="16139" max="16139" width="8" style="182" customWidth="1"/>
    <col min="16140" max="16384" width="9" style="182"/>
  </cols>
  <sheetData>
    <row r="1" spans="1:7" s="25" customFormat="1" ht="15" customHeight="1" x14ac:dyDescent="0.3">
      <c r="A1" s="239"/>
      <c r="B1" s="239"/>
      <c r="C1" s="239"/>
      <c r="D1" s="239"/>
      <c r="E1" s="239"/>
      <c r="F1" s="240"/>
      <c r="G1" s="23" t="s">
        <v>113</v>
      </c>
    </row>
    <row r="2" spans="1:7" s="25" customFormat="1" ht="30" customHeight="1" x14ac:dyDescent="0.2">
      <c r="A2" s="455" t="s">
        <v>102</v>
      </c>
      <c r="B2" s="455"/>
      <c r="C2" s="455"/>
      <c r="D2" s="455"/>
      <c r="E2" s="455"/>
      <c r="F2" s="455"/>
      <c r="G2" s="455"/>
    </row>
    <row r="3" spans="1:7" s="25" customFormat="1" ht="5.0999999999999996" customHeight="1" x14ac:dyDescent="0.3">
      <c r="A3" s="136"/>
      <c r="B3" s="136"/>
      <c r="C3" s="136"/>
      <c r="D3" s="136"/>
      <c r="E3" s="136"/>
      <c r="F3" s="136"/>
      <c r="G3" s="136"/>
    </row>
    <row r="4" spans="1:7" s="300" customFormat="1" ht="5.0999999999999996" customHeight="1" x14ac:dyDescent="0.3">
      <c r="A4" s="137"/>
      <c r="B4" s="137"/>
      <c r="C4" s="137"/>
      <c r="D4" s="137"/>
      <c r="E4" s="137"/>
      <c r="F4" s="137"/>
    </row>
    <row r="5" spans="1:7" s="139" customFormat="1" ht="20.100000000000001" customHeight="1" x14ac:dyDescent="0.3">
      <c r="A5" s="138" t="s">
        <v>154</v>
      </c>
      <c r="F5" s="27"/>
      <c r="G5" s="27" t="s">
        <v>239</v>
      </c>
    </row>
    <row r="6" spans="1:7" s="19" customFormat="1" ht="5.0999999999999996" customHeight="1" x14ac:dyDescent="0.25">
      <c r="A6" s="230"/>
      <c r="B6" s="231"/>
      <c r="C6" s="231"/>
      <c r="D6" s="231"/>
      <c r="E6" s="231"/>
      <c r="F6" s="231"/>
      <c r="G6" s="282"/>
    </row>
    <row r="7" spans="1:7" s="145" customFormat="1" ht="15" customHeight="1" x14ac:dyDescent="0.2">
      <c r="A7" s="467" t="s">
        <v>128</v>
      </c>
      <c r="B7" s="467"/>
      <c r="C7" s="468" t="s">
        <v>129</v>
      </c>
      <c r="D7" s="468"/>
      <c r="E7" s="468"/>
      <c r="F7" s="468"/>
      <c r="G7" s="468"/>
    </row>
    <row r="8" spans="1:7" s="145" customFormat="1" ht="53.1" customHeight="1" x14ac:dyDescent="0.2">
      <c r="A8" s="467"/>
      <c r="B8" s="467"/>
      <c r="C8" s="234" t="s">
        <v>130</v>
      </c>
      <c r="D8" s="234" t="s">
        <v>135</v>
      </c>
      <c r="E8" s="234" t="s">
        <v>131</v>
      </c>
      <c r="F8" s="234" t="s">
        <v>136</v>
      </c>
      <c r="G8" s="311" t="s">
        <v>138</v>
      </c>
    </row>
    <row r="9" spans="1:7" s="145" customFormat="1" ht="5.0999999999999996" customHeight="1" x14ac:dyDescent="0.2">
      <c r="A9" s="235"/>
      <c r="B9" s="312"/>
      <c r="C9" s="313"/>
      <c r="D9" s="314"/>
      <c r="E9" s="313"/>
      <c r="F9" s="313"/>
      <c r="G9" s="315"/>
    </row>
    <row r="10" spans="1:7" s="151" customFormat="1" ht="5.0999999999999996" customHeight="1" x14ac:dyDescent="0.2">
      <c r="A10" s="181"/>
      <c r="B10" s="181"/>
      <c r="C10" s="181"/>
      <c r="D10" s="181"/>
      <c r="E10" s="181"/>
      <c r="F10" s="181"/>
      <c r="G10" s="181"/>
    </row>
    <row r="11" spans="1:7" s="25" customFormat="1" ht="15" customHeight="1" x14ac:dyDescent="0.3">
      <c r="A11" s="154" t="s">
        <v>3</v>
      </c>
      <c r="B11" s="155">
        <v>38810</v>
      </c>
      <c r="C11" s="42">
        <v>12.406915921564586</v>
      </c>
      <c r="D11" s="42">
        <v>2.167023113195393</v>
      </c>
      <c r="E11" s="42">
        <v>26.764410317194464</v>
      </c>
      <c r="F11" s="42">
        <v>39.24605117369682</v>
      </c>
      <c r="G11" s="42">
        <v>19.415599474348731</v>
      </c>
    </row>
    <row r="12" spans="1:7" s="161" customFormat="1" ht="5.0999999999999996" customHeight="1" x14ac:dyDescent="0.3">
      <c r="A12" s="159"/>
      <c r="B12" s="160"/>
      <c r="C12" s="160"/>
      <c r="D12" s="160"/>
      <c r="E12" s="160"/>
      <c r="F12" s="160"/>
      <c r="G12" s="160"/>
    </row>
    <row r="13" spans="1:7" s="25" customFormat="1" ht="15" customHeight="1" x14ac:dyDescent="0.3">
      <c r="A13" s="162" t="s">
        <v>85</v>
      </c>
      <c r="B13" s="120">
        <v>6230</v>
      </c>
      <c r="C13" s="167">
        <v>66.586422725084262</v>
      </c>
      <c r="D13" s="167">
        <v>4.8948804365270426</v>
      </c>
      <c r="E13" s="167">
        <v>28.229818648692024</v>
      </c>
      <c r="F13" s="167">
        <v>0.28887818969667789</v>
      </c>
      <c r="G13" s="167" t="s">
        <v>240</v>
      </c>
    </row>
    <row r="14" spans="1:7" s="161" customFormat="1" ht="5.0999999999999996" customHeight="1" x14ac:dyDescent="0.3">
      <c r="A14" s="159"/>
      <c r="B14" s="160"/>
      <c r="C14" s="160"/>
      <c r="D14" s="160"/>
      <c r="E14" s="160"/>
      <c r="F14" s="160"/>
      <c r="G14" s="160"/>
    </row>
    <row r="15" spans="1:7" s="166" customFormat="1" ht="12.95" customHeight="1" x14ac:dyDescent="0.3">
      <c r="A15" s="164" t="s">
        <v>155</v>
      </c>
      <c r="B15" s="165">
        <v>810</v>
      </c>
      <c r="C15" s="160">
        <v>40.248447204968947</v>
      </c>
      <c r="D15" s="160">
        <v>4.4720496894409942</v>
      </c>
      <c r="E15" s="160">
        <v>55.279503105590067</v>
      </c>
      <c r="F15" s="160" t="s">
        <v>240</v>
      </c>
      <c r="G15" s="160" t="s">
        <v>240</v>
      </c>
    </row>
    <row r="16" spans="1:7" s="166" customFormat="1" ht="12.95" customHeight="1" x14ac:dyDescent="0.3">
      <c r="A16" s="164" t="s">
        <v>156</v>
      </c>
      <c r="B16" s="165">
        <v>780</v>
      </c>
      <c r="C16" s="160">
        <v>97.831632653061234</v>
      </c>
      <c r="D16" s="160" t="s">
        <v>240</v>
      </c>
      <c r="E16" s="160">
        <v>2.1683673469387754</v>
      </c>
      <c r="F16" s="160" t="s">
        <v>240</v>
      </c>
      <c r="G16" s="160" t="s">
        <v>240</v>
      </c>
    </row>
    <row r="17" spans="1:7" s="166" customFormat="1" ht="12.95" customHeight="1" x14ac:dyDescent="0.3">
      <c r="A17" s="164" t="s">
        <v>157</v>
      </c>
      <c r="B17" s="165">
        <v>460</v>
      </c>
      <c r="C17" s="160">
        <v>42.424242424242422</v>
      </c>
      <c r="D17" s="160" t="s">
        <v>240</v>
      </c>
      <c r="E17" s="160">
        <v>57.575757575757578</v>
      </c>
      <c r="F17" s="160" t="s">
        <v>240</v>
      </c>
      <c r="G17" s="160" t="s">
        <v>240</v>
      </c>
    </row>
    <row r="18" spans="1:7" s="166" customFormat="1" ht="12.95" customHeight="1" x14ac:dyDescent="0.3">
      <c r="A18" s="164" t="s">
        <v>158</v>
      </c>
      <c r="B18" s="165">
        <v>420</v>
      </c>
      <c r="C18" s="160">
        <v>100</v>
      </c>
      <c r="D18" s="160" t="s">
        <v>240</v>
      </c>
      <c r="E18" s="160" t="s">
        <v>240</v>
      </c>
      <c r="F18" s="160" t="s">
        <v>240</v>
      </c>
      <c r="G18" s="160" t="s">
        <v>240</v>
      </c>
    </row>
    <row r="19" spans="1:7" s="166" customFormat="1" ht="12.95" customHeight="1" x14ac:dyDescent="0.3">
      <c r="A19" s="164" t="s">
        <v>159</v>
      </c>
      <c r="B19" s="165">
        <v>400</v>
      </c>
      <c r="C19" s="160">
        <v>53.768844221105525</v>
      </c>
      <c r="D19" s="160">
        <v>3.7688442211055273</v>
      </c>
      <c r="E19" s="160">
        <v>42.462311557788944</v>
      </c>
      <c r="F19" s="160" t="s">
        <v>240</v>
      </c>
      <c r="G19" s="160" t="s">
        <v>240</v>
      </c>
    </row>
    <row r="20" spans="1:7" s="166" customFormat="1" ht="12.95" customHeight="1" x14ac:dyDescent="0.3">
      <c r="A20" s="164" t="s">
        <v>160</v>
      </c>
      <c r="B20" s="165">
        <v>300</v>
      </c>
      <c r="C20" s="160">
        <v>72.039473684210535</v>
      </c>
      <c r="D20" s="160">
        <v>27.960526315789476</v>
      </c>
      <c r="E20" s="160" t="s">
        <v>240</v>
      </c>
      <c r="F20" s="160" t="s">
        <v>240</v>
      </c>
      <c r="G20" s="160" t="s">
        <v>240</v>
      </c>
    </row>
    <row r="21" spans="1:7" s="166" customFormat="1" ht="12.95" customHeight="1" x14ac:dyDescent="0.3">
      <c r="A21" s="164" t="s">
        <v>161</v>
      </c>
      <c r="B21" s="165">
        <v>280</v>
      </c>
      <c r="C21" s="160">
        <v>92.957746478873233</v>
      </c>
      <c r="D21" s="160">
        <v>7.042253521126761</v>
      </c>
      <c r="E21" s="160" t="s">
        <v>240</v>
      </c>
      <c r="F21" s="160" t="s">
        <v>240</v>
      </c>
      <c r="G21" s="160" t="s">
        <v>240</v>
      </c>
    </row>
    <row r="22" spans="1:7" s="166" customFormat="1" ht="12.95" customHeight="1" x14ac:dyDescent="0.3">
      <c r="A22" s="164" t="s">
        <v>162</v>
      </c>
      <c r="B22" s="165">
        <v>270</v>
      </c>
      <c r="C22" s="160">
        <v>30.656934306569344</v>
      </c>
      <c r="D22" s="160">
        <v>4.0145985401459852</v>
      </c>
      <c r="E22" s="160">
        <v>65.328467153284677</v>
      </c>
      <c r="F22" s="160" t="s">
        <v>240</v>
      </c>
      <c r="G22" s="160" t="s">
        <v>240</v>
      </c>
    </row>
    <row r="23" spans="1:7" s="166" customFormat="1" ht="12.95" customHeight="1" x14ac:dyDescent="0.3">
      <c r="A23" s="164" t="s">
        <v>163</v>
      </c>
      <c r="B23" s="165">
        <v>270</v>
      </c>
      <c r="C23" s="160">
        <v>41.111111111111107</v>
      </c>
      <c r="D23" s="160">
        <v>12.592592592592592</v>
      </c>
      <c r="E23" s="160">
        <v>40</v>
      </c>
      <c r="F23" s="160">
        <v>6.2962962962962958</v>
      </c>
      <c r="G23" s="160" t="s">
        <v>240</v>
      </c>
    </row>
    <row r="24" spans="1:7" s="166" customFormat="1" ht="12.95" customHeight="1" x14ac:dyDescent="0.3">
      <c r="A24" s="164" t="s">
        <v>164</v>
      </c>
      <c r="B24" s="165">
        <v>270</v>
      </c>
      <c r="C24" s="160">
        <v>100</v>
      </c>
      <c r="D24" s="160" t="s">
        <v>240</v>
      </c>
      <c r="E24" s="160" t="s">
        <v>240</v>
      </c>
      <c r="F24" s="160" t="s">
        <v>240</v>
      </c>
      <c r="G24" s="160" t="s">
        <v>240</v>
      </c>
    </row>
    <row r="25" spans="1:7" s="166" customFormat="1" ht="12.95" customHeight="1" x14ac:dyDescent="0.3">
      <c r="A25" s="164" t="s">
        <v>165</v>
      </c>
      <c r="B25" s="165">
        <v>250</v>
      </c>
      <c r="C25" s="160">
        <v>32.4</v>
      </c>
      <c r="D25" s="160">
        <v>6.8000000000000007</v>
      </c>
      <c r="E25" s="160">
        <v>60.8</v>
      </c>
      <c r="F25" s="160" t="s">
        <v>240</v>
      </c>
      <c r="G25" s="160" t="s">
        <v>240</v>
      </c>
    </row>
    <row r="26" spans="1:7" s="166" customFormat="1" ht="12.95" customHeight="1" x14ac:dyDescent="0.3">
      <c r="A26" s="164" t="s">
        <v>166</v>
      </c>
      <c r="B26" s="165">
        <v>190</v>
      </c>
      <c r="C26" s="160">
        <v>100</v>
      </c>
      <c r="D26" s="160" t="s">
        <v>240</v>
      </c>
      <c r="E26" s="160" t="s">
        <v>240</v>
      </c>
      <c r="F26" s="160" t="s">
        <v>240</v>
      </c>
      <c r="G26" s="160" t="s">
        <v>240</v>
      </c>
    </row>
    <row r="27" spans="1:7" s="166" customFormat="1" ht="12.95" customHeight="1" x14ac:dyDescent="0.3">
      <c r="A27" s="164" t="s">
        <v>167</v>
      </c>
      <c r="B27" s="165">
        <v>1530</v>
      </c>
      <c r="C27" s="160">
        <v>66.491803278688522</v>
      </c>
      <c r="D27" s="160">
        <v>5.7049180327868854</v>
      </c>
      <c r="E27" s="160">
        <v>27.737704918032787</v>
      </c>
      <c r="F27" s="160">
        <v>6.5573770491803282E-2</v>
      </c>
      <c r="G27" s="160" t="s">
        <v>240</v>
      </c>
    </row>
    <row r="28" spans="1:7" s="161" customFormat="1" ht="5.0999999999999996" customHeight="1" x14ac:dyDescent="0.3">
      <c r="A28" s="159"/>
      <c r="B28" s="160"/>
      <c r="C28" s="160"/>
      <c r="D28" s="160"/>
      <c r="E28" s="160"/>
      <c r="F28" s="160"/>
      <c r="G28" s="160"/>
    </row>
    <row r="29" spans="1:7" s="25" customFormat="1" ht="15" customHeight="1" x14ac:dyDescent="0.3">
      <c r="A29" s="162" t="s">
        <v>52</v>
      </c>
      <c r="B29" s="120">
        <v>15180</v>
      </c>
      <c r="C29" s="167">
        <v>4.3873517786561269</v>
      </c>
      <c r="D29" s="167">
        <v>0.24374176548089591</v>
      </c>
      <c r="E29" s="167">
        <v>38.148880105401844</v>
      </c>
      <c r="F29" s="167">
        <v>44.953886693017125</v>
      </c>
      <c r="G29" s="167">
        <v>12.266139657444006</v>
      </c>
    </row>
    <row r="30" spans="1:7" s="161" customFormat="1" ht="5.0999999999999996" customHeight="1" x14ac:dyDescent="0.3">
      <c r="A30" s="159"/>
      <c r="B30" s="160"/>
      <c r="C30" s="160"/>
      <c r="D30" s="160"/>
      <c r="E30" s="160"/>
      <c r="F30" s="160"/>
      <c r="G30" s="160"/>
    </row>
    <row r="31" spans="1:7" s="166" customFormat="1" ht="12.95" customHeight="1" x14ac:dyDescent="0.3">
      <c r="A31" s="164" t="s">
        <v>168</v>
      </c>
      <c r="B31" s="165">
        <v>5200</v>
      </c>
      <c r="C31" s="160" t="s">
        <v>240</v>
      </c>
      <c r="D31" s="160" t="s">
        <v>240</v>
      </c>
      <c r="E31" s="160">
        <v>23.816852635629086</v>
      </c>
      <c r="F31" s="160">
        <v>56.079261254328586</v>
      </c>
      <c r="G31" s="160">
        <v>20.103886110042325</v>
      </c>
    </row>
    <row r="32" spans="1:7" s="166" customFormat="1" ht="12.95" customHeight="1" x14ac:dyDescent="0.3">
      <c r="A32" s="164" t="s">
        <v>169</v>
      </c>
      <c r="B32" s="165">
        <v>5160</v>
      </c>
      <c r="C32" s="160">
        <v>2.8510473235065943</v>
      </c>
      <c r="D32" s="160">
        <v>1.9394879751745538E-2</v>
      </c>
      <c r="E32" s="160">
        <v>40.205585725368501</v>
      </c>
      <c r="F32" s="160">
        <v>41.621411947245932</v>
      </c>
      <c r="G32" s="160">
        <v>15.302560124127229</v>
      </c>
    </row>
    <row r="33" spans="1:7" s="166" customFormat="1" ht="12.95" customHeight="1" x14ac:dyDescent="0.3">
      <c r="A33" s="164" t="s">
        <v>170</v>
      </c>
      <c r="B33" s="165">
        <v>1100</v>
      </c>
      <c r="C33" s="160">
        <v>25.296803652968038</v>
      </c>
      <c r="D33" s="160">
        <v>1.9178082191780823</v>
      </c>
      <c r="E33" s="160">
        <v>57.351598173515981</v>
      </c>
      <c r="F33" s="160">
        <v>15.4337899543379</v>
      </c>
      <c r="G33" s="160" t="s">
        <v>240</v>
      </c>
    </row>
    <row r="34" spans="1:7" s="166" customFormat="1" ht="12.95" customHeight="1" x14ac:dyDescent="0.3">
      <c r="A34" s="164" t="s">
        <v>171</v>
      </c>
      <c r="B34" s="165">
        <v>920</v>
      </c>
      <c r="C34" s="160">
        <v>12.22707423580786</v>
      </c>
      <c r="D34" s="160">
        <v>0.43668122270742354</v>
      </c>
      <c r="E34" s="160">
        <v>57.860262008733621</v>
      </c>
      <c r="F34" s="160">
        <v>29.475982532751093</v>
      </c>
      <c r="G34" s="160" t="s">
        <v>240</v>
      </c>
    </row>
    <row r="35" spans="1:7" s="166" customFormat="1" ht="12.95" customHeight="1" x14ac:dyDescent="0.3">
      <c r="A35" s="164" t="s">
        <v>172</v>
      </c>
      <c r="B35" s="165">
        <v>500</v>
      </c>
      <c r="C35" s="160" t="s">
        <v>240</v>
      </c>
      <c r="D35" s="160" t="s">
        <v>240</v>
      </c>
      <c r="E35" s="160">
        <v>79.518072289156621</v>
      </c>
      <c r="F35" s="160">
        <v>20.481927710843372</v>
      </c>
      <c r="G35" s="160" t="s">
        <v>240</v>
      </c>
    </row>
    <row r="36" spans="1:7" s="166" customFormat="1" ht="12.95" customHeight="1" x14ac:dyDescent="0.3">
      <c r="A36" s="164" t="s">
        <v>173</v>
      </c>
      <c r="B36" s="165">
        <v>490</v>
      </c>
      <c r="C36" s="160" t="s">
        <v>240</v>
      </c>
      <c r="D36" s="160" t="s">
        <v>240</v>
      </c>
      <c r="E36" s="160" t="s">
        <v>240</v>
      </c>
      <c r="F36" s="160">
        <v>100</v>
      </c>
      <c r="G36" s="160" t="s">
        <v>240</v>
      </c>
    </row>
    <row r="37" spans="1:7" s="166" customFormat="1" ht="12.95" customHeight="1" x14ac:dyDescent="0.3">
      <c r="A37" s="164" t="s">
        <v>174</v>
      </c>
      <c r="B37" s="165">
        <v>460</v>
      </c>
      <c r="C37" s="160" t="s">
        <v>240</v>
      </c>
      <c r="D37" s="160" t="s">
        <v>240</v>
      </c>
      <c r="E37" s="160">
        <v>42.857142857142854</v>
      </c>
      <c r="F37" s="160">
        <v>50.989010989010985</v>
      </c>
      <c r="G37" s="160">
        <v>6.1538461538461542</v>
      </c>
    </row>
    <row r="38" spans="1:7" s="166" customFormat="1" ht="12.95" customHeight="1" x14ac:dyDescent="0.3">
      <c r="A38" s="164" t="s">
        <v>175</v>
      </c>
      <c r="B38" s="165">
        <v>420</v>
      </c>
      <c r="C38" s="160" t="s">
        <v>240</v>
      </c>
      <c r="D38" s="160" t="s">
        <v>240</v>
      </c>
      <c r="E38" s="160">
        <v>65.957446808510639</v>
      </c>
      <c r="F38" s="160">
        <v>34.042553191489361</v>
      </c>
      <c r="G38" s="160" t="s">
        <v>240</v>
      </c>
    </row>
    <row r="39" spans="1:7" s="166" customFormat="1" ht="12.95" customHeight="1" x14ac:dyDescent="0.3">
      <c r="A39" s="164" t="s">
        <v>176</v>
      </c>
      <c r="B39" s="165">
        <v>250</v>
      </c>
      <c r="C39" s="160">
        <v>33.466135458167329</v>
      </c>
      <c r="D39" s="160" t="s">
        <v>240</v>
      </c>
      <c r="E39" s="160">
        <v>54.183266932270911</v>
      </c>
      <c r="F39" s="160">
        <v>12.350597609561753</v>
      </c>
      <c r="G39" s="160" t="s">
        <v>240</v>
      </c>
    </row>
    <row r="40" spans="1:7" s="166" customFormat="1" ht="12.95" customHeight="1" x14ac:dyDescent="0.3">
      <c r="A40" s="164" t="s">
        <v>167</v>
      </c>
      <c r="B40" s="165">
        <v>700</v>
      </c>
      <c r="C40" s="160">
        <v>6.5902578796561597</v>
      </c>
      <c r="D40" s="160">
        <v>1.5759312320916905</v>
      </c>
      <c r="E40" s="160">
        <v>45.272206303724928</v>
      </c>
      <c r="F40" s="160">
        <v>46.561604584527224</v>
      </c>
      <c r="G40" s="160" t="s">
        <v>240</v>
      </c>
    </row>
    <row r="41" spans="1:7" s="161" customFormat="1" ht="5.0999999999999996" customHeight="1" x14ac:dyDescent="0.3">
      <c r="A41" s="159"/>
      <c r="B41" s="160"/>
      <c r="C41" s="160"/>
      <c r="D41" s="160"/>
      <c r="E41" s="160"/>
      <c r="F41" s="160"/>
      <c r="G41" s="160"/>
    </row>
    <row r="42" spans="1:7" s="25" customFormat="1" ht="15" customHeight="1" x14ac:dyDescent="0.3">
      <c r="A42" s="162" t="s">
        <v>54</v>
      </c>
      <c r="B42" s="120">
        <v>11790</v>
      </c>
      <c r="C42" s="167" t="s">
        <v>240</v>
      </c>
      <c r="D42" s="167">
        <v>4.2338367554725949</v>
      </c>
      <c r="E42" s="167">
        <v>18.946207364669949</v>
      </c>
      <c r="F42" s="167">
        <v>48.192771084337352</v>
      </c>
      <c r="G42" s="167">
        <v>28.627184795520112</v>
      </c>
    </row>
    <row r="43" spans="1:7" s="161" customFormat="1" ht="4.5" customHeight="1" x14ac:dyDescent="0.3">
      <c r="A43" s="159"/>
      <c r="B43" s="160"/>
      <c r="C43" s="160"/>
      <c r="D43" s="160"/>
      <c r="E43" s="160"/>
      <c r="F43" s="160"/>
      <c r="G43" s="160"/>
    </row>
    <row r="44" spans="1:7" s="166" customFormat="1" ht="12.95" customHeight="1" x14ac:dyDescent="0.3">
      <c r="A44" s="164" t="s">
        <v>177</v>
      </c>
      <c r="B44" s="165">
        <v>2580</v>
      </c>
      <c r="C44" s="160" t="s">
        <v>240</v>
      </c>
      <c r="D44" s="160" t="s">
        <v>240</v>
      </c>
      <c r="E44" s="160">
        <v>11.404189294026377</v>
      </c>
      <c r="F44" s="160">
        <v>44.918541505042668</v>
      </c>
      <c r="G44" s="160">
        <v>43.677269200930951</v>
      </c>
    </row>
    <row r="45" spans="1:7" s="166" customFormat="1" ht="12.95" customHeight="1" x14ac:dyDescent="0.3">
      <c r="A45" s="164" t="s">
        <v>178</v>
      </c>
      <c r="B45" s="165">
        <v>2420</v>
      </c>
      <c r="C45" s="160" t="s">
        <v>240</v>
      </c>
      <c r="D45" s="160" t="s">
        <v>240</v>
      </c>
      <c r="E45" s="160">
        <v>16.150351094589013</v>
      </c>
      <c r="F45" s="160">
        <v>45.394465097067325</v>
      </c>
      <c r="G45" s="160">
        <v>38.455183808343655</v>
      </c>
    </row>
    <row r="46" spans="1:7" s="166" customFormat="1" ht="12.95" customHeight="1" x14ac:dyDescent="0.3">
      <c r="A46" s="164" t="s">
        <v>179</v>
      </c>
      <c r="B46" s="165">
        <v>1080</v>
      </c>
      <c r="C46" s="160" t="s">
        <v>240</v>
      </c>
      <c r="D46" s="160">
        <v>23.191094619666046</v>
      </c>
      <c r="E46" s="160">
        <v>32.653061224489797</v>
      </c>
      <c r="F46" s="160">
        <v>40.816326530612244</v>
      </c>
      <c r="G46" s="160">
        <v>3.339517625231911</v>
      </c>
    </row>
    <row r="47" spans="1:7" s="166" customFormat="1" ht="12.95" customHeight="1" x14ac:dyDescent="0.3">
      <c r="A47" s="164" t="s">
        <v>180</v>
      </c>
      <c r="B47" s="165">
        <v>1000</v>
      </c>
      <c r="C47" s="160" t="s">
        <v>240</v>
      </c>
      <c r="D47" s="160">
        <v>7.8391959798994977</v>
      </c>
      <c r="E47" s="160">
        <v>30.452261306532662</v>
      </c>
      <c r="F47" s="160">
        <v>53.366834170854268</v>
      </c>
      <c r="G47" s="160">
        <v>8.3417085427135671</v>
      </c>
    </row>
    <row r="48" spans="1:7" s="166" customFormat="1" ht="12.95" customHeight="1" x14ac:dyDescent="0.3">
      <c r="A48" s="164" t="s">
        <v>181</v>
      </c>
      <c r="B48" s="165">
        <v>580</v>
      </c>
      <c r="C48" s="160" t="s">
        <v>240</v>
      </c>
      <c r="D48" s="160">
        <v>8.7328767123287676</v>
      </c>
      <c r="E48" s="160">
        <v>41.438356164383563</v>
      </c>
      <c r="F48" s="160">
        <v>43.664383561643838</v>
      </c>
      <c r="G48" s="160">
        <v>6.1643835616438354</v>
      </c>
    </row>
    <row r="49" spans="1:7" s="166" customFormat="1" ht="12.95" customHeight="1" x14ac:dyDescent="0.3">
      <c r="A49" s="164" t="s">
        <v>182</v>
      </c>
      <c r="B49" s="165">
        <v>550</v>
      </c>
      <c r="C49" s="160" t="s">
        <v>240</v>
      </c>
      <c r="D49" s="160">
        <v>1.824817518248175</v>
      </c>
      <c r="E49" s="160">
        <v>12.59124087591241</v>
      </c>
      <c r="F49" s="160">
        <v>67.883211678832112</v>
      </c>
      <c r="G49" s="160">
        <v>17.700729927007298</v>
      </c>
    </row>
    <row r="50" spans="1:7" s="166" customFormat="1" ht="12.95" customHeight="1" x14ac:dyDescent="0.3">
      <c r="A50" s="164" t="s">
        <v>183</v>
      </c>
      <c r="B50" s="165">
        <v>450</v>
      </c>
      <c r="C50" s="160" t="s">
        <v>240</v>
      </c>
      <c r="D50" s="160" t="s">
        <v>240</v>
      </c>
      <c r="E50" s="160">
        <v>1.9867549668874174</v>
      </c>
      <c r="F50" s="160">
        <v>45.253863134657834</v>
      </c>
      <c r="G50" s="160">
        <v>52.759381898454748</v>
      </c>
    </row>
    <row r="51" spans="1:7" s="166" customFormat="1" ht="12.95" customHeight="1" x14ac:dyDescent="0.3">
      <c r="A51" s="164" t="s">
        <v>184</v>
      </c>
      <c r="B51" s="165">
        <v>390</v>
      </c>
      <c r="C51" s="160" t="s">
        <v>240</v>
      </c>
      <c r="D51" s="160" t="s">
        <v>240</v>
      </c>
      <c r="E51" s="160">
        <v>6.9053708439897692</v>
      </c>
      <c r="F51" s="160">
        <v>39.897698209718669</v>
      </c>
      <c r="G51" s="160">
        <v>53.196930946291566</v>
      </c>
    </row>
    <row r="52" spans="1:7" s="166" customFormat="1" ht="12.95" customHeight="1" x14ac:dyDescent="0.3">
      <c r="A52" s="164" t="s">
        <v>185</v>
      </c>
      <c r="B52" s="165">
        <v>390</v>
      </c>
      <c r="C52" s="160" t="s">
        <v>240</v>
      </c>
      <c r="D52" s="160" t="s">
        <v>240</v>
      </c>
      <c r="E52" s="160">
        <v>15.584415584415584</v>
      </c>
      <c r="F52" s="160">
        <v>55.584415584415581</v>
      </c>
      <c r="G52" s="160">
        <v>28.831168831168831</v>
      </c>
    </row>
    <row r="53" spans="1:7" s="166" customFormat="1" ht="12.95" customHeight="1" x14ac:dyDescent="0.3">
      <c r="A53" s="164" t="s">
        <v>186</v>
      </c>
      <c r="B53" s="165">
        <v>360</v>
      </c>
      <c r="C53" s="160" t="s">
        <v>240</v>
      </c>
      <c r="D53" s="160" t="s">
        <v>240</v>
      </c>
      <c r="E53" s="160">
        <v>23.26869806094183</v>
      </c>
      <c r="F53" s="160">
        <v>55.4016620498615</v>
      </c>
      <c r="G53" s="160">
        <v>21.329639889196674</v>
      </c>
    </row>
    <row r="54" spans="1:7" s="166" customFormat="1" ht="12.95" customHeight="1" x14ac:dyDescent="0.3">
      <c r="A54" s="164" t="s">
        <v>187</v>
      </c>
      <c r="B54" s="165">
        <v>250</v>
      </c>
      <c r="C54" s="160" t="s">
        <v>240</v>
      </c>
      <c r="D54" s="160" t="s">
        <v>240</v>
      </c>
      <c r="E54" s="160">
        <v>0.39840637450199201</v>
      </c>
      <c r="F54" s="160">
        <v>86.852589641434264</v>
      </c>
      <c r="G54" s="160">
        <v>12.749003984063744</v>
      </c>
    </row>
    <row r="55" spans="1:7" s="166" customFormat="1" ht="12.95" customHeight="1" x14ac:dyDescent="0.3">
      <c r="A55" s="164" t="s">
        <v>188</v>
      </c>
      <c r="B55" s="165">
        <v>210</v>
      </c>
      <c r="C55" s="160" t="s">
        <v>240</v>
      </c>
      <c r="D55" s="160">
        <v>45.410628019323674</v>
      </c>
      <c r="E55" s="160">
        <v>8.695652173913043</v>
      </c>
      <c r="F55" s="160">
        <v>26.570048309178745</v>
      </c>
      <c r="G55" s="160">
        <v>19.323671497584542</v>
      </c>
    </row>
    <row r="56" spans="1:7" s="166" customFormat="1" ht="12.95" customHeight="1" x14ac:dyDescent="0.3">
      <c r="A56" s="164" t="s">
        <v>167</v>
      </c>
      <c r="B56" s="165">
        <v>1530</v>
      </c>
      <c r="C56" s="160" t="s">
        <v>240</v>
      </c>
      <c r="D56" s="160">
        <v>1.0430247718383312</v>
      </c>
      <c r="E56" s="160">
        <v>24.967405475880053</v>
      </c>
      <c r="F56" s="160">
        <v>50.651890482398954</v>
      </c>
      <c r="G56" s="160">
        <v>23.33767926988266</v>
      </c>
    </row>
    <row r="57" spans="1:7" s="161" customFormat="1" ht="5.0999999999999996" customHeight="1" x14ac:dyDescent="0.3">
      <c r="A57" s="159"/>
      <c r="B57" s="160"/>
      <c r="C57" s="160"/>
      <c r="D57" s="160"/>
      <c r="E57" s="160"/>
      <c r="F57" s="160"/>
      <c r="G57" s="160"/>
    </row>
    <row r="58" spans="1:7" s="25" customFormat="1" ht="15" customHeight="1" x14ac:dyDescent="0.3">
      <c r="A58" s="162" t="s">
        <v>57</v>
      </c>
      <c r="B58" s="120">
        <v>5610</v>
      </c>
      <c r="C58" s="167" t="s">
        <v>240</v>
      </c>
      <c r="D58" s="167" t="s">
        <v>240</v>
      </c>
      <c r="E58" s="167">
        <v>10.762651461154668</v>
      </c>
      <c r="F58" s="167">
        <v>48.271560940841056</v>
      </c>
      <c r="G58" s="167">
        <v>40.965787598004276</v>
      </c>
    </row>
    <row r="59" spans="1:7" s="161" customFormat="1" ht="5.0999999999999996" customHeight="1" x14ac:dyDescent="0.3">
      <c r="A59" s="159"/>
      <c r="B59" s="160"/>
      <c r="C59" s="160"/>
      <c r="D59" s="160"/>
      <c r="E59" s="160"/>
      <c r="F59" s="160"/>
      <c r="G59" s="160"/>
    </row>
    <row r="60" spans="1:7" s="166" customFormat="1" ht="12.95" customHeight="1" x14ac:dyDescent="0.3">
      <c r="A60" s="164" t="s">
        <v>189</v>
      </c>
      <c r="B60" s="165">
        <v>2310</v>
      </c>
      <c r="C60" s="160" t="s">
        <v>240</v>
      </c>
      <c r="D60" s="160" t="s">
        <v>240</v>
      </c>
      <c r="E60" s="160">
        <v>18.934142114384748</v>
      </c>
      <c r="F60" s="160">
        <v>52.902946273830153</v>
      </c>
      <c r="G60" s="160">
        <v>28.162911611785095</v>
      </c>
    </row>
    <row r="61" spans="1:7" s="166" customFormat="1" ht="12.95" customHeight="1" x14ac:dyDescent="0.3">
      <c r="A61" s="164" t="s">
        <v>190</v>
      </c>
      <c r="B61" s="165">
        <v>2020</v>
      </c>
      <c r="C61" s="160" t="s">
        <v>240</v>
      </c>
      <c r="D61" s="160" t="s">
        <v>240</v>
      </c>
      <c r="E61" s="160">
        <v>7.9702970297029703</v>
      </c>
      <c r="F61" s="160">
        <v>41.881188118811878</v>
      </c>
      <c r="G61" s="160">
        <v>50.148514851485146</v>
      </c>
    </row>
    <row r="62" spans="1:7" s="166" customFormat="1" ht="12.95" customHeight="1" x14ac:dyDescent="0.3">
      <c r="A62" s="164" t="s">
        <v>191</v>
      </c>
      <c r="B62" s="165">
        <v>630</v>
      </c>
      <c r="C62" s="160" t="s">
        <v>240</v>
      </c>
      <c r="D62" s="160" t="s">
        <v>240</v>
      </c>
      <c r="E62" s="160">
        <v>0.31645569620253167</v>
      </c>
      <c r="F62" s="160">
        <v>42.721518987341774</v>
      </c>
      <c r="G62" s="160">
        <v>56.962025316455701</v>
      </c>
    </row>
    <row r="63" spans="1:7" s="166" customFormat="1" ht="12.95" customHeight="1" x14ac:dyDescent="0.3">
      <c r="A63" s="164" t="s">
        <v>192</v>
      </c>
      <c r="B63" s="165">
        <v>290</v>
      </c>
      <c r="C63" s="160" t="s">
        <v>240</v>
      </c>
      <c r="D63" s="160" t="s">
        <v>240</v>
      </c>
      <c r="E63" s="160">
        <v>1.3888888888888888</v>
      </c>
      <c r="F63" s="160">
        <v>52.777777777777779</v>
      </c>
      <c r="G63" s="160">
        <v>45.833333333333329</v>
      </c>
    </row>
    <row r="64" spans="1:7" s="166" customFormat="1" ht="12.95" customHeight="1" x14ac:dyDescent="0.3">
      <c r="A64" s="164" t="s">
        <v>167</v>
      </c>
      <c r="B64" s="165">
        <v>360</v>
      </c>
      <c r="C64" s="160" t="s">
        <v>240</v>
      </c>
      <c r="D64" s="160" t="s">
        <v>240</v>
      </c>
      <c r="E64" s="160" t="s">
        <v>240</v>
      </c>
      <c r="F64" s="160">
        <v>60.439560439560438</v>
      </c>
      <c r="G64" s="160">
        <v>39.560439560439562</v>
      </c>
    </row>
    <row r="65" spans="1:17" s="166" customFormat="1" ht="5.0999999999999996" customHeight="1" x14ac:dyDescent="0.3">
      <c r="A65" s="307"/>
      <c r="B65" s="242"/>
      <c r="C65" s="243"/>
      <c r="D65" s="243"/>
      <c r="E65" s="243"/>
      <c r="F65" s="243"/>
      <c r="G65" s="243"/>
      <c r="H65" s="160"/>
      <c r="I65" s="160"/>
      <c r="J65" s="301"/>
      <c r="K65" s="469"/>
      <c r="L65" s="469"/>
      <c r="M65" s="469"/>
      <c r="N65" s="469"/>
      <c r="O65" s="469"/>
      <c r="P65" s="469"/>
      <c r="Q65" s="469"/>
    </row>
    <row r="66" spans="1:17" s="304" customFormat="1" ht="5.0999999999999996" customHeight="1" x14ac:dyDescent="0.3">
      <c r="A66" s="308"/>
      <c r="B66" s="309"/>
      <c r="C66" s="309"/>
      <c r="D66" s="309"/>
      <c r="E66" s="309"/>
      <c r="F66" s="310"/>
      <c r="G66" s="310"/>
      <c r="H66" s="160"/>
      <c r="I66" s="160"/>
      <c r="J66" s="302"/>
      <c r="K66" s="303"/>
      <c r="L66" s="303"/>
      <c r="M66" s="303"/>
      <c r="N66" s="303"/>
      <c r="O66" s="303"/>
      <c r="P66" s="157"/>
      <c r="Q66" s="158"/>
    </row>
    <row r="67" spans="1:17" s="267" customFormat="1" ht="12" customHeight="1" x14ac:dyDescent="0.3">
      <c r="A67" s="464" t="s">
        <v>110</v>
      </c>
      <c r="B67" s="464"/>
      <c r="C67" s="464"/>
      <c r="D67" s="464"/>
      <c r="E67" s="464"/>
      <c r="F67" s="464"/>
      <c r="G67" s="464"/>
      <c r="H67" s="263"/>
      <c r="I67" s="263"/>
      <c r="J67" s="263"/>
      <c r="K67" s="264"/>
      <c r="L67" s="264"/>
      <c r="M67" s="264"/>
      <c r="N67" s="264"/>
      <c r="O67" s="264"/>
      <c r="P67" s="264"/>
      <c r="Q67" s="265"/>
    </row>
    <row r="68" spans="1:17" s="267" customFormat="1" ht="21.95" customHeight="1" x14ac:dyDescent="0.3">
      <c r="A68" s="464" t="s">
        <v>90</v>
      </c>
      <c r="B68" s="464"/>
      <c r="C68" s="464"/>
      <c r="D68" s="464"/>
      <c r="E68" s="464"/>
      <c r="F68" s="464"/>
      <c r="G68" s="464"/>
      <c r="H68" s="263"/>
      <c r="I68" s="263"/>
      <c r="J68" s="263"/>
      <c r="K68" s="305"/>
      <c r="L68" s="305"/>
      <c r="M68" s="305"/>
      <c r="N68" s="305"/>
      <c r="O68" s="305"/>
      <c r="P68" s="305"/>
      <c r="Q68" s="306"/>
    </row>
    <row r="69" spans="1:17" s="270" customFormat="1" ht="12" customHeight="1" x14ac:dyDescent="0.3">
      <c r="A69" s="471" t="s">
        <v>139</v>
      </c>
      <c r="B69" s="471"/>
      <c r="C69" s="471"/>
      <c r="D69" s="471"/>
      <c r="E69" s="471"/>
      <c r="F69" s="471"/>
      <c r="G69" s="471"/>
      <c r="N69" s="271"/>
      <c r="O69" s="272"/>
      <c r="P69" s="272"/>
      <c r="Q69" s="272"/>
    </row>
  </sheetData>
  <mergeCells count="7">
    <mergeCell ref="K65:Q65"/>
    <mergeCell ref="A67:G67"/>
    <mergeCell ref="A68:G68"/>
    <mergeCell ref="A69:G69"/>
    <mergeCell ref="A2:G2"/>
    <mergeCell ref="A7:B8"/>
    <mergeCell ref="C7:G7"/>
  </mergeCells>
  <pageMargins left="0.39370078740157483" right="0.39370078740157483"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tabSelected="1" zoomScaleNormal="100" workbookViewId="0"/>
  </sheetViews>
  <sheetFormatPr defaultColWidth="9" defaultRowHeight="15" x14ac:dyDescent="0.25"/>
  <cols>
    <col min="1" max="1" width="40.25" style="5" customWidth="1"/>
    <col min="2" max="2" width="6.625" style="5" customWidth="1"/>
    <col min="3" max="3" width="4.25" style="5" customWidth="1"/>
    <col min="4" max="4" width="6.625" style="5" customWidth="1"/>
    <col min="5" max="5" width="8.375" style="5" customWidth="1"/>
    <col min="6" max="6" width="7.375" style="5" customWidth="1"/>
    <col min="7" max="7" width="4.875" style="5" customWidth="1"/>
    <col min="8" max="8" width="5.125" style="5" customWidth="1"/>
    <col min="9" max="16384" width="9" style="5"/>
  </cols>
  <sheetData>
    <row r="1" spans="1:7" s="7" customFormat="1" ht="15" customHeight="1" x14ac:dyDescent="0.2">
      <c r="A1" s="239"/>
      <c r="B1" s="239"/>
      <c r="C1" s="239"/>
      <c r="D1" s="239"/>
      <c r="E1" s="239"/>
      <c r="F1" s="239"/>
      <c r="G1" s="240" t="s">
        <v>113</v>
      </c>
    </row>
    <row r="2" spans="1:7" s="7" customFormat="1" ht="30" customHeight="1" x14ac:dyDescent="0.2">
      <c r="A2" s="455" t="s">
        <v>103</v>
      </c>
      <c r="B2" s="455"/>
      <c r="C2" s="455"/>
      <c r="D2" s="455"/>
      <c r="E2" s="455"/>
      <c r="F2" s="455"/>
      <c r="G2" s="455"/>
    </row>
    <row r="3" spans="1:7" s="7" customFormat="1" ht="5.0999999999999996" customHeight="1" x14ac:dyDescent="0.2">
      <c r="A3" s="136"/>
      <c r="B3" s="136"/>
      <c r="C3" s="136"/>
      <c r="D3" s="136"/>
      <c r="E3" s="136"/>
      <c r="F3" s="136"/>
      <c r="G3" s="136"/>
    </row>
    <row r="4" spans="1:7" s="246" customFormat="1" ht="5.0999999999999996" customHeight="1" x14ac:dyDescent="0.2">
      <c r="A4" s="245"/>
      <c r="B4" s="245"/>
      <c r="C4" s="245"/>
      <c r="D4" s="245"/>
      <c r="E4" s="245"/>
      <c r="F4" s="245"/>
    </row>
    <row r="5" spans="1:7" s="247" customFormat="1" ht="20.100000000000001" customHeight="1" x14ac:dyDescent="0.3">
      <c r="A5" s="138" t="s">
        <v>154</v>
      </c>
      <c r="F5" s="248"/>
      <c r="G5" s="27" t="s">
        <v>239</v>
      </c>
    </row>
    <row r="6" spans="1:7" s="249" customFormat="1" ht="5.0999999999999996" customHeight="1" x14ac:dyDescent="0.25">
      <c r="A6" s="277"/>
      <c r="B6" s="278"/>
      <c r="C6" s="278"/>
      <c r="D6" s="278"/>
      <c r="E6" s="278"/>
      <c r="F6" s="279"/>
      <c r="G6" s="279"/>
    </row>
    <row r="7" spans="1:7" s="151" customFormat="1" ht="27.95" customHeight="1" x14ac:dyDescent="0.2">
      <c r="A7" s="280"/>
      <c r="B7" s="467" t="s">
        <v>107</v>
      </c>
      <c r="C7" s="472" t="s">
        <v>121</v>
      </c>
      <c r="D7" s="472"/>
      <c r="E7" s="472"/>
      <c r="F7" s="472" t="s">
        <v>122</v>
      </c>
      <c r="G7" s="472"/>
    </row>
    <row r="8" spans="1:7" s="250" customFormat="1" ht="50.1" customHeight="1" x14ac:dyDescent="0.3">
      <c r="A8" s="280"/>
      <c r="B8" s="467"/>
      <c r="C8" s="281" t="s">
        <v>123</v>
      </c>
      <c r="D8" s="281" t="s">
        <v>92</v>
      </c>
      <c r="E8" s="281" t="s">
        <v>124</v>
      </c>
      <c r="F8" s="281" t="s">
        <v>125</v>
      </c>
      <c r="G8" s="281" t="s">
        <v>126</v>
      </c>
    </row>
    <row r="9" spans="1:7" s="151" customFormat="1" ht="5.0999999999999996" customHeight="1" x14ac:dyDescent="0.2">
      <c r="A9" s="280"/>
      <c r="B9" s="280"/>
      <c r="C9" s="282"/>
      <c r="D9" s="282"/>
      <c r="E9" s="282"/>
      <c r="F9" s="282"/>
      <c r="G9" s="282"/>
    </row>
    <row r="10" spans="1:7" s="151" customFormat="1" ht="5.0999999999999996" customHeight="1" x14ac:dyDescent="0.2">
      <c r="A10" s="181"/>
      <c r="B10" s="181"/>
      <c r="C10" s="181"/>
      <c r="D10" s="181"/>
      <c r="E10" s="181"/>
      <c r="F10" s="181"/>
      <c r="G10" s="181"/>
    </row>
    <row r="11" spans="1:7" s="425" customFormat="1" ht="15" customHeight="1" x14ac:dyDescent="0.3">
      <c r="A11" s="422" t="s">
        <v>3</v>
      </c>
      <c r="B11" s="423">
        <v>38810</v>
      </c>
      <c r="C11" s="424">
        <v>40.292200262825631</v>
      </c>
      <c r="D11" s="424">
        <v>24.303640908036794</v>
      </c>
      <c r="E11" s="424">
        <v>12.793424205725476</v>
      </c>
      <c r="F11" s="424">
        <v>22.463861475430956</v>
      </c>
      <c r="G11" s="424">
        <v>50.614548171815819</v>
      </c>
    </row>
    <row r="12" spans="1:7" s="161" customFormat="1" ht="5.0999999999999996" customHeight="1" x14ac:dyDescent="0.3">
      <c r="A12" s="159"/>
      <c r="B12" s="160"/>
      <c r="C12" s="160"/>
      <c r="D12" s="160"/>
      <c r="E12" s="160"/>
      <c r="F12" s="160"/>
      <c r="G12" s="160"/>
    </row>
    <row r="13" spans="1:7" s="425" customFormat="1" ht="12" customHeight="1" x14ac:dyDescent="0.3">
      <c r="A13" s="426" t="s">
        <v>193</v>
      </c>
      <c r="B13" s="427">
        <v>4820</v>
      </c>
      <c r="C13" s="428">
        <v>41.038421599169261</v>
      </c>
      <c r="D13" s="428">
        <v>27.912772585669781</v>
      </c>
      <c r="E13" s="428">
        <v>10.404984423676012</v>
      </c>
      <c r="F13" s="428">
        <v>54.122533748701976</v>
      </c>
      <c r="G13" s="428">
        <v>34.267912772585667</v>
      </c>
    </row>
    <row r="14" spans="1:7" s="161" customFormat="1" ht="12" customHeight="1" x14ac:dyDescent="0.3">
      <c r="A14" s="316" t="s">
        <v>194</v>
      </c>
      <c r="B14" s="317">
        <v>1210</v>
      </c>
      <c r="C14" s="318">
        <v>39.026402640264024</v>
      </c>
      <c r="D14" s="318">
        <v>20.132013201320131</v>
      </c>
      <c r="E14" s="318">
        <v>17.491749174917494</v>
      </c>
      <c r="F14" s="318">
        <v>37.211221122112207</v>
      </c>
      <c r="G14" s="318">
        <v>44.966996699669963</v>
      </c>
    </row>
    <row r="15" spans="1:7" s="161" customFormat="1" ht="12" customHeight="1" x14ac:dyDescent="0.3">
      <c r="A15" s="316" t="s">
        <v>195</v>
      </c>
      <c r="B15" s="317">
        <v>890</v>
      </c>
      <c r="C15" s="318">
        <v>27.181208053691275</v>
      </c>
      <c r="D15" s="318">
        <v>19.127516778523489</v>
      </c>
      <c r="E15" s="318">
        <v>3.2438478747203576</v>
      </c>
      <c r="F15" s="318">
        <v>52.460850111856828</v>
      </c>
      <c r="G15" s="318">
        <v>39.485458612975393</v>
      </c>
    </row>
    <row r="16" spans="1:7" s="161" customFormat="1" ht="12" customHeight="1" x14ac:dyDescent="0.3">
      <c r="A16" s="316" t="s">
        <v>196</v>
      </c>
      <c r="B16" s="317">
        <v>390</v>
      </c>
      <c r="C16" s="318">
        <v>62.724935732647815</v>
      </c>
      <c r="D16" s="318">
        <v>58.611825192802058</v>
      </c>
      <c r="E16" s="318">
        <v>1.0282776349614395</v>
      </c>
      <c r="F16" s="318">
        <v>76.349614395886888</v>
      </c>
      <c r="G16" s="318">
        <v>12.853470437017995</v>
      </c>
    </row>
    <row r="17" spans="1:7" s="161" customFormat="1" ht="12" customHeight="1" x14ac:dyDescent="0.3">
      <c r="A17" s="316" t="s">
        <v>197</v>
      </c>
      <c r="B17" s="317">
        <v>290</v>
      </c>
      <c r="C17" s="318">
        <v>22.02797202797203</v>
      </c>
      <c r="D17" s="318">
        <v>15.384615384615385</v>
      </c>
      <c r="E17" s="318">
        <v>4.5454545454545459</v>
      </c>
      <c r="F17" s="318">
        <v>54.1958041958042</v>
      </c>
      <c r="G17" s="318">
        <v>32.867132867132867</v>
      </c>
    </row>
    <row r="18" spans="1:7" s="161" customFormat="1" ht="12" customHeight="1" x14ac:dyDescent="0.3">
      <c r="A18" s="316" t="s">
        <v>198</v>
      </c>
      <c r="B18" s="317">
        <v>230</v>
      </c>
      <c r="C18" s="318">
        <v>57.142857142857139</v>
      </c>
      <c r="D18" s="318">
        <v>38.961038961038966</v>
      </c>
      <c r="E18" s="318">
        <v>12.554112554112553</v>
      </c>
      <c r="F18" s="318">
        <v>39.393939393939391</v>
      </c>
      <c r="G18" s="318">
        <v>57.575757575757578</v>
      </c>
    </row>
    <row r="19" spans="1:7" s="161" customFormat="1" ht="12" customHeight="1" x14ac:dyDescent="0.3">
      <c r="A19" s="316" t="s">
        <v>199</v>
      </c>
      <c r="B19" s="317">
        <v>220</v>
      </c>
      <c r="C19" s="318">
        <v>56.682027649769587</v>
      </c>
      <c r="D19" s="318">
        <v>34.101382488479267</v>
      </c>
      <c r="E19" s="318">
        <v>19.35483870967742</v>
      </c>
      <c r="F19" s="318">
        <v>42.857142857142854</v>
      </c>
      <c r="G19" s="318">
        <v>39.170506912442399</v>
      </c>
    </row>
    <row r="20" spans="1:7" s="161" customFormat="1" ht="12" customHeight="1" x14ac:dyDescent="0.3">
      <c r="A20" s="316" t="s">
        <v>200</v>
      </c>
      <c r="B20" s="317">
        <v>210</v>
      </c>
      <c r="C20" s="318">
        <v>36.363636363636367</v>
      </c>
      <c r="D20" s="318">
        <v>22.009569377990431</v>
      </c>
      <c r="E20" s="318">
        <v>13.397129186602871</v>
      </c>
      <c r="F20" s="318">
        <v>44.497607655502392</v>
      </c>
      <c r="G20" s="318">
        <v>45.454545454545453</v>
      </c>
    </row>
    <row r="21" spans="1:7" s="161" customFormat="1" ht="12" customHeight="1" x14ac:dyDescent="0.3">
      <c r="A21" s="316" t="s">
        <v>201</v>
      </c>
      <c r="B21" s="317">
        <v>200</v>
      </c>
      <c r="C21" s="318">
        <v>56.930693069306926</v>
      </c>
      <c r="D21" s="318">
        <v>34.653465346534652</v>
      </c>
      <c r="E21" s="318">
        <v>17.82178217821782</v>
      </c>
      <c r="F21" s="318">
        <v>59.900990099009896</v>
      </c>
      <c r="G21" s="318">
        <v>21.782178217821784</v>
      </c>
    </row>
    <row r="22" spans="1:7" s="161" customFormat="1" ht="12" customHeight="1" x14ac:dyDescent="0.3">
      <c r="A22" s="316" t="s">
        <v>202</v>
      </c>
      <c r="B22" s="317">
        <v>190</v>
      </c>
      <c r="C22" s="318">
        <v>20.105820105820104</v>
      </c>
      <c r="D22" s="318">
        <v>1.0582010582010581</v>
      </c>
      <c r="E22" s="318">
        <v>19.047619047619047</v>
      </c>
      <c r="F22" s="318">
        <v>83.068783068783063</v>
      </c>
      <c r="G22" s="318">
        <v>11.640211640211639</v>
      </c>
    </row>
    <row r="23" spans="1:7" s="161" customFormat="1" ht="12" customHeight="1" x14ac:dyDescent="0.3">
      <c r="A23" s="316" t="s">
        <v>203</v>
      </c>
      <c r="B23" s="317">
        <v>180</v>
      </c>
      <c r="C23" s="318">
        <v>62.146892655367239</v>
      </c>
      <c r="D23" s="318">
        <v>57.627118644067799</v>
      </c>
      <c r="E23" s="318">
        <v>4.5197740112994351</v>
      </c>
      <c r="F23" s="318">
        <v>71.751412429378533</v>
      </c>
      <c r="G23" s="318">
        <v>14.689265536723164</v>
      </c>
    </row>
    <row r="24" spans="1:7" s="161" customFormat="1" ht="12" customHeight="1" x14ac:dyDescent="0.3">
      <c r="A24" s="316" t="s">
        <v>204</v>
      </c>
      <c r="B24" s="317">
        <v>160</v>
      </c>
      <c r="C24" s="318">
        <v>41.509433962264154</v>
      </c>
      <c r="D24" s="318">
        <v>22.012578616352201</v>
      </c>
      <c r="E24" s="318">
        <v>10.062893081761008</v>
      </c>
      <c r="F24" s="318">
        <v>54.716981132075468</v>
      </c>
      <c r="G24" s="318">
        <v>35.220125786163521</v>
      </c>
    </row>
    <row r="25" spans="1:7" s="161" customFormat="1" ht="12" customHeight="1" x14ac:dyDescent="0.3">
      <c r="A25" s="316" t="s">
        <v>205</v>
      </c>
      <c r="B25" s="317">
        <v>160</v>
      </c>
      <c r="C25" s="318">
        <v>40.645161290322577</v>
      </c>
      <c r="D25" s="318">
        <v>36.129032258064512</v>
      </c>
      <c r="E25" s="318">
        <v>2.5806451612903225</v>
      </c>
      <c r="F25" s="318">
        <v>75.483870967741936</v>
      </c>
      <c r="G25" s="318">
        <v>23.870967741935484</v>
      </c>
    </row>
    <row r="26" spans="1:7" s="161" customFormat="1" ht="12" customHeight="1" x14ac:dyDescent="0.3">
      <c r="A26" s="316" t="s">
        <v>206</v>
      </c>
      <c r="B26" s="317">
        <v>500</v>
      </c>
      <c r="C26" s="318">
        <v>46.464646464646464</v>
      </c>
      <c r="D26" s="318">
        <v>36.767676767676768</v>
      </c>
      <c r="E26" s="318">
        <v>8.8888888888888893</v>
      </c>
      <c r="F26" s="318">
        <v>70.303030303030297</v>
      </c>
      <c r="G26" s="318">
        <v>22.222222222222221</v>
      </c>
    </row>
    <row r="27" spans="1:7" s="161" customFormat="1" ht="12" customHeight="1" x14ac:dyDescent="0.3">
      <c r="A27" s="316" t="s">
        <v>241</v>
      </c>
      <c r="B27" s="317" t="s">
        <v>241</v>
      </c>
      <c r="C27" s="318" t="s">
        <v>241</v>
      </c>
      <c r="D27" s="318" t="s">
        <v>241</v>
      </c>
      <c r="E27" s="318" t="s">
        <v>241</v>
      </c>
      <c r="F27" s="318" t="s">
        <v>241</v>
      </c>
      <c r="G27" s="318" t="s">
        <v>241</v>
      </c>
    </row>
    <row r="28" spans="1:7" s="425" customFormat="1" ht="12" customHeight="1" x14ac:dyDescent="0.3">
      <c r="A28" s="426" t="s">
        <v>207</v>
      </c>
      <c r="B28" s="427">
        <v>840</v>
      </c>
      <c r="C28" s="428">
        <v>68.370986920332939</v>
      </c>
      <c r="D28" s="428" t="s">
        <v>235</v>
      </c>
      <c r="E28" s="428" t="s">
        <v>235</v>
      </c>
      <c r="F28" s="428">
        <v>59.453032104637337</v>
      </c>
      <c r="G28" s="428">
        <v>27.348394768133176</v>
      </c>
    </row>
    <row r="29" spans="1:7" s="161" customFormat="1" ht="12" customHeight="1" x14ac:dyDescent="0.3">
      <c r="A29" s="316" t="s">
        <v>241</v>
      </c>
      <c r="B29" s="317" t="s">
        <v>241</v>
      </c>
      <c r="C29" s="318" t="s">
        <v>241</v>
      </c>
      <c r="D29" s="318" t="s">
        <v>241</v>
      </c>
      <c r="E29" s="318" t="s">
        <v>241</v>
      </c>
      <c r="F29" s="318" t="s">
        <v>241</v>
      </c>
      <c r="G29" s="318" t="s">
        <v>241</v>
      </c>
    </row>
    <row r="30" spans="1:7" s="425" customFormat="1" ht="12" customHeight="1" x14ac:dyDescent="0.3">
      <c r="A30" s="426" t="s">
        <v>208</v>
      </c>
      <c r="B30" s="427">
        <v>10390</v>
      </c>
      <c r="C30" s="428">
        <v>36.545682102628284</v>
      </c>
      <c r="D30" s="428">
        <v>15.991142774622125</v>
      </c>
      <c r="E30" s="428">
        <v>19.18744584576875</v>
      </c>
      <c r="F30" s="428">
        <v>23.153942428035045</v>
      </c>
      <c r="G30" s="428">
        <v>51.179358813901999</v>
      </c>
    </row>
    <row r="31" spans="1:7" s="161" customFormat="1" ht="12" customHeight="1" x14ac:dyDescent="0.3">
      <c r="A31" s="316" t="s">
        <v>209</v>
      </c>
      <c r="B31" s="317">
        <v>2990</v>
      </c>
      <c r="C31" s="318">
        <v>29.478609625668451</v>
      </c>
      <c r="D31" s="318">
        <v>16.77807486631016</v>
      </c>
      <c r="E31" s="318">
        <v>10.828877005347595</v>
      </c>
      <c r="F31" s="318">
        <v>15.675133689839571</v>
      </c>
      <c r="G31" s="318">
        <v>50.033422459893053</v>
      </c>
    </row>
    <row r="32" spans="1:7" s="161" customFormat="1" ht="12" customHeight="1" x14ac:dyDescent="0.3">
      <c r="A32" s="316" t="s">
        <v>210</v>
      </c>
      <c r="B32" s="317">
        <v>1600</v>
      </c>
      <c r="C32" s="318">
        <v>49.407361197754213</v>
      </c>
      <c r="D32" s="318">
        <v>9.4198378041172806</v>
      </c>
      <c r="E32" s="318">
        <v>38.802245789145353</v>
      </c>
      <c r="F32" s="318">
        <v>19.089207735495943</v>
      </c>
      <c r="G32" s="318">
        <v>66.687461010605119</v>
      </c>
    </row>
    <row r="33" spans="1:7" s="161" customFormat="1" ht="12" customHeight="1" x14ac:dyDescent="0.3">
      <c r="A33" s="316" t="s">
        <v>211</v>
      </c>
      <c r="B33" s="317">
        <v>870</v>
      </c>
      <c r="C33" s="318">
        <v>34.832756632064594</v>
      </c>
      <c r="D33" s="318">
        <v>15.570934256055363</v>
      </c>
      <c r="E33" s="318">
        <v>19.031141868512112</v>
      </c>
      <c r="F33" s="318">
        <v>33.217993079584772</v>
      </c>
      <c r="G33" s="318">
        <v>31.487889273356402</v>
      </c>
    </row>
    <row r="34" spans="1:7" s="161" customFormat="1" ht="12" customHeight="1" x14ac:dyDescent="0.3">
      <c r="A34" s="316" t="s">
        <v>212</v>
      </c>
      <c r="B34" s="317">
        <v>850</v>
      </c>
      <c r="C34" s="318">
        <v>45.325443786982248</v>
      </c>
      <c r="D34" s="318">
        <v>28.284023668639051</v>
      </c>
      <c r="E34" s="318">
        <v>15.384615384615385</v>
      </c>
      <c r="F34" s="318">
        <v>30.177514792899409</v>
      </c>
      <c r="G34" s="318">
        <v>38.934911242603548</v>
      </c>
    </row>
    <row r="35" spans="1:7" s="161" customFormat="1" ht="12" customHeight="1" x14ac:dyDescent="0.3">
      <c r="A35" s="316" t="s">
        <v>213</v>
      </c>
      <c r="B35" s="317">
        <v>720</v>
      </c>
      <c r="C35" s="318">
        <v>12.430167597765362</v>
      </c>
      <c r="D35" s="318">
        <v>8.938547486033519</v>
      </c>
      <c r="E35" s="318">
        <v>3.3519553072625698</v>
      </c>
      <c r="F35" s="318">
        <v>42.318435754189942</v>
      </c>
      <c r="G35" s="318">
        <v>50</v>
      </c>
    </row>
    <row r="36" spans="1:7" s="161" customFormat="1" ht="12" customHeight="1" x14ac:dyDescent="0.3">
      <c r="A36" s="316" t="s">
        <v>214</v>
      </c>
      <c r="B36" s="317">
        <v>640</v>
      </c>
      <c r="C36" s="318">
        <v>40.752351097178682</v>
      </c>
      <c r="D36" s="318">
        <v>10.344827586206897</v>
      </c>
      <c r="E36" s="318">
        <v>28.369905956112852</v>
      </c>
      <c r="F36" s="318">
        <v>12.695924764890282</v>
      </c>
      <c r="G36" s="318">
        <v>62.382445141065837</v>
      </c>
    </row>
    <row r="37" spans="1:7" s="161" customFormat="1" ht="12" customHeight="1" x14ac:dyDescent="0.3">
      <c r="A37" s="316" t="s">
        <v>215</v>
      </c>
      <c r="B37" s="317">
        <v>640</v>
      </c>
      <c r="C37" s="318">
        <v>56.69291338582677</v>
      </c>
      <c r="D37" s="318">
        <v>14.330708661417324</v>
      </c>
      <c r="E37" s="318">
        <v>40.629921259842519</v>
      </c>
      <c r="F37" s="318">
        <v>41.889763779527563</v>
      </c>
      <c r="G37" s="318">
        <v>32.125984251968504</v>
      </c>
    </row>
    <row r="38" spans="1:7" s="161" customFormat="1" ht="12" customHeight="1" x14ac:dyDescent="0.3">
      <c r="A38" s="316" t="s">
        <v>216</v>
      </c>
      <c r="B38" s="317">
        <v>580</v>
      </c>
      <c r="C38" s="318">
        <v>29.565217391304348</v>
      </c>
      <c r="D38" s="318">
        <v>23.304347826086957</v>
      </c>
      <c r="E38" s="318">
        <v>5.9130434782608692</v>
      </c>
      <c r="F38" s="318">
        <v>29.217391304347828</v>
      </c>
      <c r="G38" s="318">
        <v>46.782608695652172</v>
      </c>
    </row>
    <row r="39" spans="1:7" s="161" customFormat="1" ht="12" customHeight="1" x14ac:dyDescent="0.3">
      <c r="A39" s="316" t="s">
        <v>217</v>
      </c>
      <c r="B39" s="317">
        <v>490</v>
      </c>
      <c r="C39" s="318">
        <v>13.360323886639677</v>
      </c>
      <c r="D39" s="318">
        <v>7.2874493927125501</v>
      </c>
      <c r="E39" s="318">
        <v>5.2631578947368416</v>
      </c>
      <c r="F39" s="318">
        <v>14.979757085020243</v>
      </c>
      <c r="G39" s="318">
        <v>59.514170040485823</v>
      </c>
    </row>
    <row r="40" spans="1:7" s="161" customFormat="1" ht="12" customHeight="1" x14ac:dyDescent="0.3">
      <c r="A40" s="316" t="s">
        <v>218</v>
      </c>
      <c r="B40" s="317">
        <v>330</v>
      </c>
      <c r="C40" s="318">
        <v>62.951807228915655</v>
      </c>
      <c r="D40" s="318">
        <v>20.783132530120483</v>
      </c>
      <c r="E40" s="318">
        <v>40.662650602409641</v>
      </c>
      <c r="F40" s="318">
        <v>15.060240963855422</v>
      </c>
      <c r="G40" s="318">
        <v>74.096385542168676</v>
      </c>
    </row>
    <row r="41" spans="1:7" s="161" customFormat="1" ht="12" customHeight="1" x14ac:dyDescent="0.3">
      <c r="A41" s="316" t="s">
        <v>219</v>
      </c>
      <c r="B41" s="317">
        <v>180</v>
      </c>
      <c r="C41" s="318">
        <v>42.222222222222221</v>
      </c>
      <c r="D41" s="318">
        <v>21.111111111111111</v>
      </c>
      <c r="E41" s="318">
        <v>21.111111111111111</v>
      </c>
      <c r="F41" s="318">
        <v>28.333333333333332</v>
      </c>
      <c r="G41" s="318">
        <v>53.333333333333336</v>
      </c>
    </row>
    <row r="42" spans="1:7" s="161" customFormat="1" ht="12" customHeight="1" x14ac:dyDescent="0.3">
      <c r="A42" s="316" t="s">
        <v>220</v>
      </c>
      <c r="B42" s="317">
        <v>180</v>
      </c>
      <c r="C42" s="318">
        <v>48.587570621468927</v>
      </c>
      <c r="D42" s="318">
        <v>37.288135593220339</v>
      </c>
      <c r="E42" s="318">
        <v>8.4745762711864394</v>
      </c>
      <c r="F42" s="318">
        <v>9.6045197740112993</v>
      </c>
      <c r="G42" s="318">
        <v>78.531073446327682</v>
      </c>
    </row>
    <row r="43" spans="1:7" s="161" customFormat="1" ht="12" customHeight="1" x14ac:dyDescent="0.3">
      <c r="A43" s="316" t="s">
        <v>206</v>
      </c>
      <c r="B43" s="317">
        <v>330</v>
      </c>
      <c r="C43" s="318">
        <v>36.336336336336338</v>
      </c>
      <c r="D43" s="318">
        <v>21.021021021021021</v>
      </c>
      <c r="E43" s="318">
        <v>12.312312312312311</v>
      </c>
      <c r="F43" s="318">
        <v>23.123123123123122</v>
      </c>
      <c r="G43" s="318">
        <v>43.243243243243242</v>
      </c>
    </row>
    <row r="44" spans="1:7" s="161" customFormat="1" ht="12" customHeight="1" x14ac:dyDescent="0.3">
      <c r="A44" s="316" t="s">
        <v>241</v>
      </c>
      <c r="B44" s="317" t="s">
        <v>241</v>
      </c>
      <c r="C44" s="318" t="s">
        <v>241</v>
      </c>
      <c r="D44" s="318" t="s">
        <v>241</v>
      </c>
      <c r="E44" s="318" t="s">
        <v>241</v>
      </c>
      <c r="F44" s="318" t="s">
        <v>241</v>
      </c>
      <c r="G44" s="318" t="s">
        <v>241</v>
      </c>
    </row>
    <row r="45" spans="1:7" s="425" customFormat="1" ht="12" customHeight="1" x14ac:dyDescent="0.3">
      <c r="A45" s="426" t="s">
        <v>221</v>
      </c>
      <c r="B45" s="427">
        <v>15230</v>
      </c>
      <c r="C45" s="428">
        <v>38.868097958111747</v>
      </c>
      <c r="D45" s="428">
        <v>22.848138664565688</v>
      </c>
      <c r="E45" s="428">
        <v>12.513951808810978</v>
      </c>
      <c r="F45" s="428">
        <v>16.230057120346661</v>
      </c>
      <c r="G45" s="428">
        <v>52.393145558400633</v>
      </c>
    </row>
    <row r="46" spans="1:7" s="161" customFormat="1" ht="12" customHeight="1" x14ac:dyDescent="0.3">
      <c r="A46" s="316" t="s">
        <v>222</v>
      </c>
      <c r="B46" s="317">
        <v>2440</v>
      </c>
      <c r="C46" s="318">
        <v>28.360655737704921</v>
      </c>
      <c r="D46" s="318">
        <v>16.311475409836067</v>
      </c>
      <c r="E46" s="318">
        <v>7.8688524590163942</v>
      </c>
      <c r="F46" s="318">
        <v>28.319672131147538</v>
      </c>
      <c r="G46" s="318">
        <v>52.090163934426229</v>
      </c>
    </row>
    <row r="47" spans="1:7" s="161" customFormat="1" ht="12" customHeight="1" x14ac:dyDescent="0.3">
      <c r="A47" s="316" t="s">
        <v>223</v>
      </c>
      <c r="B47" s="317">
        <v>1770</v>
      </c>
      <c r="C47" s="318">
        <v>16.119909502262445</v>
      </c>
      <c r="D47" s="318">
        <v>7.748868778280543</v>
      </c>
      <c r="E47" s="318">
        <v>6.2217194570135748</v>
      </c>
      <c r="F47" s="318">
        <v>5.3167420814479636</v>
      </c>
      <c r="G47" s="318">
        <v>48.868778280542983</v>
      </c>
    </row>
    <row r="48" spans="1:7" s="161" customFormat="1" ht="12" customHeight="1" x14ac:dyDescent="0.3">
      <c r="A48" s="316" t="s">
        <v>224</v>
      </c>
      <c r="B48" s="317">
        <v>1630</v>
      </c>
      <c r="C48" s="318">
        <v>50.429447852760731</v>
      </c>
      <c r="D48" s="318">
        <v>26.625766871165645</v>
      </c>
      <c r="E48" s="318">
        <v>14.049079754601227</v>
      </c>
      <c r="F48" s="318">
        <v>16.257668711656443</v>
      </c>
      <c r="G48" s="318">
        <v>75.092024539877301</v>
      </c>
    </row>
    <row r="49" spans="1:7" s="161" customFormat="1" ht="12" customHeight="1" x14ac:dyDescent="0.3">
      <c r="A49" s="316" t="s">
        <v>225</v>
      </c>
      <c r="B49" s="317">
        <v>1530</v>
      </c>
      <c r="C49" s="318">
        <v>17.992177314211215</v>
      </c>
      <c r="D49" s="318">
        <v>10.886571056062582</v>
      </c>
      <c r="E49" s="318">
        <v>5.5410691003911339</v>
      </c>
      <c r="F49" s="318">
        <v>10.495436766623207</v>
      </c>
      <c r="G49" s="318">
        <v>42.829204693611473</v>
      </c>
    </row>
    <row r="50" spans="1:7" s="161" customFormat="1" ht="12" customHeight="1" x14ac:dyDescent="0.3">
      <c r="A50" s="316" t="s">
        <v>226</v>
      </c>
      <c r="B50" s="317">
        <v>1400</v>
      </c>
      <c r="C50" s="318">
        <v>67.997148966500347</v>
      </c>
      <c r="D50" s="318">
        <v>40.983606557377051</v>
      </c>
      <c r="E50" s="318">
        <v>26.372059871703492</v>
      </c>
      <c r="F50" s="318">
        <v>35.637918745545264</v>
      </c>
      <c r="G50" s="318">
        <v>49.037776193870279</v>
      </c>
    </row>
    <row r="51" spans="1:7" s="161" customFormat="1" ht="12" customHeight="1" x14ac:dyDescent="0.3">
      <c r="A51" s="316" t="s">
        <v>227</v>
      </c>
      <c r="B51" s="317">
        <v>1140</v>
      </c>
      <c r="C51" s="318">
        <v>46.444249341527652</v>
      </c>
      <c r="D51" s="318">
        <v>29.67515364354697</v>
      </c>
      <c r="E51" s="318">
        <v>14.925373134328357</v>
      </c>
      <c r="F51" s="318">
        <v>5.179982440737489</v>
      </c>
      <c r="G51" s="318">
        <v>63.388937664618084</v>
      </c>
    </row>
    <row r="52" spans="1:7" s="161" customFormat="1" ht="12" customHeight="1" x14ac:dyDescent="0.3">
      <c r="A52" s="316" t="s">
        <v>228</v>
      </c>
      <c r="B52" s="317">
        <v>1020</v>
      </c>
      <c r="C52" s="318">
        <v>29.371316306483301</v>
      </c>
      <c r="D52" s="318">
        <v>20.333988212180746</v>
      </c>
      <c r="E52" s="318">
        <v>8.1532416502946958</v>
      </c>
      <c r="F52" s="318">
        <v>5.6974459724950881</v>
      </c>
      <c r="G52" s="318">
        <v>19.449901768172889</v>
      </c>
    </row>
    <row r="53" spans="1:7" s="161" customFormat="1" ht="12" customHeight="1" x14ac:dyDescent="0.3">
      <c r="A53" s="316" t="s">
        <v>229</v>
      </c>
      <c r="B53" s="317">
        <v>820</v>
      </c>
      <c r="C53" s="318">
        <v>56.617647058823529</v>
      </c>
      <c r="D53" s="318">
        <v>25.980392156862749</v>
      </c>
      <c r="E53" s="318">
        <v>25</v>
      </c>
      <c r="F53" s="318">
        <v>10.906862745098039</v>
      </c>
      <c r="G53" s="318">
        <v>65.318627450980387</v>
      </c>
    </row>
    <row r="54" spans="1:7" s="161" customFormat="1" ht="12" customHeight="1" x14ac:dyDescent="0.3">
      <c r="A54" s="316" t="s">
        <v>230</v>
      </c>
      <c r="B54" s="317">
        <v>640</v>
      </c>
      <c r="C54" s="318">
        <v>57.927786499215074</v>
      </c>
      <c r="D54" s="318">
        <v>29.670329670329672</v>
      </c>
      <c r="E54" s="318">
        <v>27.001569858712713</v>
      </c>
      <c r="F54" s="318">
        <v>32.653061224489797</v>
      </c>
      <c r="G54" s="318">
        <v>43.485086342229202</v>
      </c>
    </row>
    <row r="55" spans="1:7" s="161" customFormat="1" ht="12" customHeight="1" x14ac:dyDescent="0.3">
      <c r="A55" s="316" t="s">
        <v>231</v>
      </c>
      <c r="B55" s="317">
        <v>580</v>
      </c>
      <c r="C55" s="318">
        <v>29.879101899827287</v>
      </c>
      <c r="D55" s="318">
        <v>22.452504317789295</v>
      </c>
      <c r="E55" s="318">
        <v>5.3540587219343694</v>
      </c>
      <c r="F55" s="318">
        <v>4.6632124352331603</v>
      </c>
      <c r="G55" s="318">
        <v>51.295336787564771</v>
      </c>
    </row>
    <row r="56" spans="1:7" s="161" customFormat="1" ht="12" customHeight="1" x14ac:dyDescent="0.3">
      <c r="A56" s="316" t="s">
        <v>232</v>
      </c>
      <c r="B56" s="317">
        <v>580</v>
      </c>
      <c r="C56" s="318">
        <v>61.458333333333336</v>
      </c>
      <c r="D56" s="318">
        <v>41.145833333333329</v>
      </c>
      <c r="E56" s="318">
        <v>19.965277777777779</v>
      </c>
      <c r="F56" s="318">
        <v>13.368055555555555</v>
      </c>
      <c r="G56" s="318">
        <v>70.659722222222214</v>
      </c>
    </row>
    <row r="57" spans="1:7" s="161" customFormat="1" ht="12" customHeight="1" x14ac:dyDescent="0.3">
      <c r="A57" s="316" t="s">
        <v>233</v>
      </c>
      <c r="B57" s="317">
        <v>570</v>
      </c>
      <c r="C57" s="318">
        <v>27.017543859649123</v>
      </c>
      <c r="D57" s="318">
        <v>18.947368421052634</v>
      </c>
      <c r="E57" s="318">
        <v>6.666666666666667</v>
      </c>
      <c r="F57" s="318">
        <v>20</v>
      </c>
      <c r="G57" s="318">
        <v>48.421052631578945</v>
      </c>
    </row>
    <row r="58" spans="1:7" s="161" customFormat="1" ht="12" customHeight="1" x14ac:dyDescent="0.3">
      <c r="A58" s="316" t="s">
        <v>206</v>
      </c>
      <c r="B58" s="317">
        <v>1120</v>
      </c>
      <c r="C58" s="318">
        <v>49.152542372881356</v>
      </c>
      <c r="D58" s="318">
        <v>31.043710972346116</v>
      </c>
      <c r="E58" s="318">
        <v>9.5450490633363074</v>
      </c>
      <c r="F58" s="318">
        <v>11.507582515611062</v>
      </c>
      <c r="G58" s="318">
        <v>50.490633363068696</v>
      </c>
    </row>
    <row r="59" spans="1:7" s="161" customFormat="1" ht="12" customHeight="1" x14ac:dyDescent="0.3">
      <c r="A59" s="316" t="s">
        <v>241</v>
      </c>
      <c r="B59" s="317" t="s">
        <v>241</v>
      </c>
      <c r="C59" s="318" t="s">
        <v>241</v>
      </c>
      <c r="D59" s="318" t="s">
        <v>241</v>
      </c>
      <c r="E59" s="318" t="s">
        <v>241</v>
      </c>
      <c r="F59" s="318" t="s">
        <v>241</v>
      </c>
      <c r="G59" s="318" t="s">
        <v>241</v>
      </c>
    </row>
    <row r="60" spans="1:7" s="425" customFormat="1" ht="12" customHeight="1" x14ac:dyDescent="0.3">
      <c r="A60" s="426" t="s">
        <v>234</v>
      </c>
      <c r="B60" s="427">
        <v>7540</v>
      </c>
      <c r="C60" s="428">
        <v>44.724618447246186</v>
      </c>
      <c r="D60" s="428">
        <v>35.766423357664237</v>
      </c>
      <c r="E60" s="428">
        <v>3.3709356337093563</v>
      </c>
      <c r="F60" s="428">
        <v>9.7544790975447917</v>
      </c>
      <c r="G60" s="428">
        <v>59.283344392833449</v>
      </c>
    </row>
    <row r="61" spans="1:7" s="161" customFormat="1" ht="12" customHeight="1" x14ac:dyDescent="0.3">
      <c r="A61" s="316" t="s">
        <v>241</v>
      </c>
      <c r="B61" s="317" t="s">
        <v>241</v>
      </c>
      <c r="C61" s="318" t="s">
        <v>241</v>
      </c>
      <c r="D61" s="318" t="s">
        <v>241</v>
      </c>
      <c r="E61" s="318" t="s">
        <v>241</v>
      </c>
      <c r="F61" s="318" t="s">
        <v>241</v>
      </c>
      <c r="G61" s="318" t="s">
        <v>241</v>
      </c>
    </row>
    <row r="62" spans="1:7" s="304" customFormat="1" ht="5.0999999999999996" customHeight="1" x14ac:dyDescent="0.3">
      <c r="A62" s="319"/>
      <c r="B62" s="320"/>
      <c r="C62" s="321"/>
      <c r="D62" s="321"/>
      <c r="E62" s="321"/>
      <c r="F62" s="321"/>
      <c r="G62" s="321"/>
    </row>
    <row r="63" spans="1:7" s="304" customFormat="1" ht="5.0999999999999996" customHeight="1" x14ac:dyDescent="0.3">
      <c r="A63" s="322"/>
      <c r="B63" s="323"/>
      <c r="C63" s="323"/>
      <c r="D63" s="323"/>
      <c r="E63" s="323"/>
      <c r="F63" s="323"/>
      <c r="G63" s="323"/>
    </row>
    <row r="64" spans="1:7" s="267" customFormat="1" ht="12" customHeight="1" x14ac:dyDescent="0.3">
      <c r="A64" s="461" t="s">
        <v>110</v>
      </c>
      <c r="B64" s="461"/>
      <c r="C64" s="461"/>
      <c r="D64" s="461"/>
      <c r="E64" s="461"/>
      <c r="F64" s="461"/>
      <c r="G64" s="461"/>
    </row>
    <row r="65" spans="1:7" s="267" customFormat="1" ht="12" customHeight="1" x14ac:dyDescent="0.3">
      <c r="A65" s="461" t="s">
        <v>127</v>
      </c>
      <c r="B65" s="461"/>
      <c r="C65" s="461"/>
      <c r="D65" s="461"/>
      <c r="E65" s="461"/>
      <c r="F65" s="461"/>
      <c r="G65" s="461"/>
    </row>
    <row r="66" spans="1:7" s="269" customFormat="1" ht="21.95" customHeight="1" x14ac:dyDescent="0.3">
      <c r="A66" s="464" t="s">
        <v>134</v>
      </c>
      <c r="B66" s="464"/>
      <c r="C66" s="464"/>
      <c r="D66" s="464"/>
      <c r="E66" s="464"/>
      <c r="F66" s="464"/>
      <c r="G66" s="464"/>
    </row>
    <row r="67" spans="1:7" s="270" customFormat="1" ht="12" customHeight="1" x14ac:dyDescent="0.3">
      <c r="A67" s="471" t="s">
        <v>139</v>
      </c>
      <c r="B67" s="471"/>
      <c r="C67" s="471"/>
      <c r="D67" s="471"/>
      <c r="E67" s="471"/>
      <c r="F67" s="471"/>
      <c r="G67" s="471"/>
    </row>
  </sheetData>
  <mergeCells count="8">
    <mergeCell ref="A2:G2"/>
    <mergeCell ref="B7:B8"/>
    <mergeCell ref="C7:E7"/>
    <mergeCell ref="A67:G67"/>
    <mergeCell ref="F7:G7"/>
    <mergeCell ref="A64:G64"/>
    <mergeCell ref="A65:G65"/>
    <mergeCell ref="A66:G6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2" t="s">
        <v>15</v>
      </c>
      <c r="F21" s="452"/>
      <c r="G21" s="452"/>
      <c r="H21" s="452"/>
      <c r="I21" s="452"/>
      <c r="J21" s="228"/>
    </row>
    <row r="22" spans="2:10" ht="12.75" customHeight="1" x14ac:dyDescent="0.75">
      <c r="E22" s="452"/>
      <c r="F22" s="452"/>
      <c r="G22" s="452"/>
      <c r="H22" s="452"/>
      <c r="I22" s="452"/>
      <c r="J22" s="228"/>
    </row>
    <row r="23" spans="2:10" ht="12.75" customHeight="1" x14ac:dyDescent="0.75">
      <c r="E23" s="452"/>
      <c r="F23" s="452"/>
      <c r="G23" s="452"/>
      <c r="H23" s="452"/>
      <c r="I23" s="452"/>
      <c r="J23" s="228"/>
    </row>
    <row r="24" spans="2:10" ht="34.5" customHeight="1" x14ac:dyDescent="0.2">
      <c r="B24" s="453" t="s">
        <v>96</v>
      </c>
      <c r="C24" s="453"/>
      <c r="D24" s="453"/>
      <c r="E24" s="453"/>
      <c r="F24" s="453"/>
      <c r="G24" s="453"/>
      <c r="H24" s="453"/>
      <c r="I24" s="453"/>
      <c r="J24" s="229"/>
    </row>
    <row r="25" spans="2:10" ht="12.75" customHeight="1" x14ac:dyDescent="0.2">
      <c r="B25" s="453"/>
      <c r="C25" s="453"/>
      <c r="D25" s="453"/>
      <c r="E25" s="453"/>
      <c r="F25" s="453"/>
      <c r="G25" s="453"/>
      <c r="H25" s="453"/>
      <c r="I25" s="453"/>
      <c r="J25" s="229"/>
    </row>
    <row r="26" spans="2:10" ht="12.75" customHeight="1" x14ac:dyDescent="0.2">
      <c r="B26" s="453"/>
      <c r="C26" s="453"/>
      <c r="D26" s="453"/>
      <c r="E26" s="453"/>
      <c r="F26" s="453"/>
      <c r="G26" s="453"/>
      <c r="H26" s="453"/>
      <c r="I26" s="453"/>
      <c r="J26" s="229"/>
    </row>
    <row r="27" spans="2:10" ht="12.75" customHeight="1" x14ac:dyDescent="0.2">
      <c r="B27" s="453"/>
      <c r="C27" s="453"/>
      <c r="D27" s="453"/>
      <c r="E27" s="453"/>
      <c r="F27" s="453"/>
      <c r="G27" s="453"/>
      <c r="H27" s="453"/>
      <c r="I27" s="453"/>
      <c r="J27" s="229"/>
    </row>
    <row r="28" spans="2:10" ht="12.75" customHeight="1" x14ac:dyDescent="0.2">
      <c r="B28" s="453"/>
      <c r="C28" s="453"/>
      <c r="D28" s="453"/>
      <c r="E28" s="453"/>
      <c r="F28" s="453"/>
      <c r="G28" s="453"/>
      <c r="H28" s="453"/>
      <c r="I28" s="453"/>
      <c r="J28" s="229"/>
    </row>
    <row r="29" spans="2:10" ht="12.75" customHeight="1" x14ac:dyDescent="0.2">
      <c r="B29" s="453"/>
      <c r="C29" s="453"/>
      <c r="D29" s="453"/>
      <c r="E29" s="453"/>
      <c r="F29" s="453"/>
      <c r="G29" s="453"/>
      <c r="H29" s="453"/>
      <c r="I29" s="453"/>
    </row>
    <row r="30" spans="2:10" ht="12.75" customHeight="1" x14ac:dyDescent="0.2">
      <c r="B30" s="453"/>
      <c r="C30" s="453"/>
      <c r="D30" s="453"/>
      <c r="E30" s="453"/>
      <c r="F30" s="453"/>
      <c r="G30" s="453"/>
      <c r="H30" s="453"/>
      <c r="I30" s="453"/>
    </row>
    <row r="31" spans="2:10" ht="12.75" customHeight="1" x14ac:dyDescent="0.2">
      <c r="B31" s="454"/>
      <c r="C31" s="454"/>
      <c r="D31" s="454"/>
      <c r="E31" s="454"/>
      <c r="F31" s="454"/>
      <c r="G31" s="454"/>
      <c r="H31" s="454"/>
      <c r="I31" s="454"/>
    </row>
    <row r="32" spans="2:10" ht="12.75" customHeight="1" x14ac:dyDescent="0.2">
      <c r="B32" s="454"/>
      <c r="C32" s="454"/>
      <c r="D32" s="454"/>
      <c r="E32" s="454"/>
      <c r="F32" s="454"/>
      <c r="G32" s="454"/>
      <c r="H32" s="454"/>
      <c r="I32" s="454"/>
    </row>
    <row r="33" spans="2:9" ht="12.75" customHeight="1" x14ac:dyDescent="0.2">
      <c r="B33" s="454"/>
      <c r="C33" s="454"/>
      <c r="D33" s="454"/>
      <c r="E33" s="454"/>
      <c r="F33" s="454"/>
      <c r="G33" s="454"/>
      <c r="H33" s="454"/>
      <c r="I33" s="45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59"/>
  <sheetViews>
    <sheetView tabSelected="1" zoomScaleNormal="100" workbookViewId="0"/>
  </sheetViews>
  <sheetFormatPr defaultColWidth="8" defaultRowHeight="12.75" x14ac:dyDescent="0.2"/>
  <cols>
    <col min="1" max="1" width="39.625" style="95" customWidth="1"/>
    <col min="2" max="5" width="9.625" style="95" customWidth="1"/>
    <col min="6" max="6" width="6.625" style="95" customWidth="1"/>
    <col min="7" max="7" width="7.625" style="95" customWidth="1"/>
    <col min="8" max="8" width="8.625" style="95" customWidth="1"/>
    <col min="9" max="9" width="7.625" style="95" customWidth="1"/>
    <col min="10" max="16384" width="8" style="95"/>
  </cols>
  <sheetData>
    <row r="1" spans="1:25" s="7" customFormat="1" ht="15" customHeight="1" x14ac:dyDescent="0.2">
      <c r="A1" s="22"/>
      <c r="B1" s="22"/>
      <c r="C1" s="22"/>
      <c r="D1" s="23"/>
      <c r="E1" s="23" t="s">
        <v>96</v>
      </c>
      <c r="G1" s="15"/>
      <c r="H1" s="15"/>
      <c r="I1" s="15"/>
      <c r="J1" s="15"/>
      <c r="K1" s="15"/>
      <c r="L1" s="15"/>
      <c r="M1" s="15"/>
      <c r="N1" s="15"/>
      <c r="O1" s="15"/>
      <c r="P1" s="15"/>
      <c r="Q1" s="15"/>
      <c r="R1" s="15"/>
      <c r="S1" s="15"/>
      <c r="T1" s="15"/>
      <c r="U1" s="15"/>
      <c r="V1" s="15"/>
      <c r="W1" s="15"/>
    </row>
    <row r="2" spans="1:25" s="7" customFormat="1" ht="30" customHeight="1" x14ac:dyDescent="0.2">
      <c r="A2" s="479" t="s">
        <v>238</v>
      </c>
      <c r="B2" s="479"/>
      <c r="C2" s="479"/>
      <c r="D2" s="479"/>
      <c r="E2" s="479"/>
      <c r="F2" s="376"/>
      <c r="G2" s="376"/>
      <c r="H2" s="376"/>
      <c r="I2" s="376"/>
      <c r="J2" s="15"/>
      <c r="K2" s="15"/>
      <c r="L2" s="15"/>
      <c r="M2" s="15"/>
      <c r="N2" s="15"/>
      <c r="O2" s="15"/>
      <c r="P2" s="15"/>
      <c r="Q2" s="15"/>
      <c r="R2" s="15"/>
      <c r="S2" s="15"/>
      <c r="T2" s="15"/>
      <c r="U2" s="15"/>
      <c r="V2" s="15"/>
      <c r="W2" s="15"/>
    </row>
    <row r="3" spans="1:25"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 s="29" customFormat="1" ht="20.100000000000001" customHeight="1" x14ac:dyDescent="0.3">
      <c r="A5" s="24" t="s">
        <v>154</v>
      </c>
      <c r="B5" s="25"/>
      <c r="C5" s="25"/>
      <c r="D5" s="25"/>
      <c r="E5" s="27"/>
      <c r="F5" s="28"/>
      <c r="G5" s="28"/>
      <c r="H5" s="28"/>
      <c r="I5" s="28"/>
      <c r="J5" s="28"/>
      <c r="Q5" s="20"/>
      <c r="R5" s="21"/>
      <c r="S5" s="21"/>
      <c r="T5" s="21"/>
      <c r="U5" s="21"/>
      <c r="V5" s="21"/>
      <c r="W5" s="21"/>
      <c r="X5" s="21"/>
      <c r="Y5" s="21"/>
    </row>
    <row r="6" spans="1:25" s="324" customFormat="1" ht="18.75" customHeight="1" x14ac:dyDescent="0.2">
      <c r="A6" s="340"/>
      <c r="B6" s="484" t="s">
        <v>61</v>
      </c>
      <c r="C6" s="484"/>
      <c r="D6" s="484"/>
      <c r="E6" s="484"/>
      <c r="F6" s="377"/>
      <c r="G6" s="377"/>
      <c r="H6" s="377"/>
      <c r="I6" s="377"/>
    </row>
    <row r="7" spans="1:25" ht="30.75" customHeight="1" x14ac:dyDescent="0.25">
      <c r="A7" s="341"/>
      <c r="B7" s="482" t="s">
        <v>239</v>
      </c>
      <c r="C7" s="483"/>
      <c r="D7" s="480" t="s">
        <v>242</v>
      </c>
      <c r="E7" s="481"/>
      <c r="F7" s="377"/>
      <c r="G7" s="377"/>
      <c r="H7" s="377"/>
      <c r="I7" s="377"/>
      <c r="Q7" s="69"/>
      <c r="R7" s="32"/>
      <c r="S7" s="32"/>
      <c r="T7" s="32"/>
      <c r="U7" s="32"/>
      <c r="V7" s="32"/>
      <c r="W7" s="32"/>
      <c r="X7" s="32"/>
      <c r="Y7" s="32"/>
    </row>
    <row r="8" spans="1:25" s="43" customFormat="1" ht="18.75" customHeight="1" x14ac:dyDescent="0.2">
      <c r="A8" s="342"/>
      <c r="B8" s="343" t="s">
        <v>48</v>
      </c>
      <c r="C8" s="343" t="s">
        <v>88</v>
      </c>
      <c r="D8" s="343" t="s">
        <v>48</v>
      </c>
      <c r="E8" s="343" t="s">
        <v>88</v>
      </c>
      <c r="F8" s="378"/>
      <c r="G8" s="378"/>
      <c r="H8" s="378"/>
      <c r="I8" s="378"/>
    </row>
    <row r="9" spans="1:25" ht="5.0999999999999996" customHeight="1" x14ac:dyDescent="0.25">
      <c r="A9" s="341"/>
      <c r="B9" s="342"/>
      <c r="C9" s="342"/>
      <c r="D9" s="342"/>
      <c r="E9" s="342"/>
      <c r="F9" s="377"/>
      <c r="G9" s="377"/>
      <c r="H9" s="377"/>
      <c r="I9" s="377"/>
      <c r="Q9" s="37"/>
      <c r="R9" s="31"/>
      <c r="S9" s="31"/>
      <c r="T9" s="31"/>
      <c r="U9" s="31"/>
      <c r="V9" s="31"/>
      <c r="W9" s="31"/>
      <c r="X9" s="31"/>
      <c r="Y9" s="31"/>
    </row>
    <row r="10" spans="1:25" s="326" customFormat="1" ht="5.0999999999999996" customHeight="1" x14ac:dyDescent="0.3">
      <c r="A10" s="325"/>
      <c r="B10" s="325"/>
      <c r="C10" s="325"/>
      <c r="D10" s="325"/>
      <c r="E10" s="325"/>
      <c r="F10" s="379"/>
      <c r="G10" s="379"/>
      <c r="Q10" s="380"/>
      <c r="R10" s="381"/>
      <c r="S10" s="381"/>
      <c r="T10" s="381"/>
      <c r="U10" s="381"/>
      <c r="V10" s="381"/>
      <c r="W10" s="381"/>
      <c r="X10" s="381"/>
      <c r="Y10" s="381"/>
    </row>
    <row r="11" spans="1:25" s="43" customFormat="1" ht="15" customHeight="1" x14ac:dyDescent="0.2">
      <c r="A11" s="39" t="s">
        <v>3</v>
      </c>
      <c r="B11" s="371">
        <v>38810</v>
      </c>
      <c r="C11" s="42">
        <v>1000</v>
      </c>
      <c r="D11" s="371">
        <v>109620</v>
      </c>
      <c r="E11" s="42">
        <v>1000</v>
      </c>
      <c r="H11" s="44"/>
      <c r="I11" s="44"/>
      <c r="J11" s="44"/>
      <c r="K11" s="44"/>
      <c r="L11" s="44"/>
      <c r="M11" s="44"/>
    </row>
    <row r="12" spans="1:25" s="326" customFormat="1" ht="9.9499999999999993" customHeight="1" x14ac:dyDescent="0.3">
      <c r="A12" s="327"/>
      <c r="B12" s="328"/>
      <c r="C12" s="329"/>
      <c r="D12" s="328"/>
      <c r="E12" s="329"/>
      <c r="F12" s="304"/>
      <c r="I12" s="382"/>
      <c r="Q12" s="26"/>
      <c r="R12" s="383"/>
      <c r="S12" s="383"/>
      <c r="T12" s="383"/>
      <c r="U12" s="383"/>
      <c r="V12" s="383"/>
      <c r="W12" s="383"/>
      <c r="X12" s="383"/>
      <c r="Y12" s="383"/>
    </row>
    <row r="13" spans="1:25" s="38" customFormat="1" ht="15" customHeight="1" x14ac:dyDescent="0.2">
      <c r="A13" s="45" t="s">
        <v>143</v>
      </c>
      <c r="B13" s="330">
        <v>1240</v>
      </c>
      <c r="C13" s="163">
        <v>32.002885928521735</v>
      </c>
      <c r="D13" s="330">
        <v>4190</v>
      </c>
      <c r="E13" s="163">
        <v>38.206449847192445</v>
      </c>
      <c r="H13" s="32"/>
      <c r="I13" s="32"/>
      <c r="J13" s="32"/>
      <c r="K13" s="32"/>
      <c r="L13" s="32"/>
      <c r="M13" s="32"/>
    </row>
    <row r="14" spans="1:25" s="326" customFormat="1" ht="9.9499999999999993" customHeight="1" x14ac:dyDescent="0.3">
      <c r="A14" s="331"/>
      <c r="B14" s="330"/>
      <c r="C14" s="330"/>
      <c r="D14" s="330"/>
      <c r="E14" s="330"/>
      <c r="F14" s="384"/>
      <c r="G14" s="385"/>
      <c r="Q14" s="380"/>
      <c r="R14" s="381"/>
      <c r="S14" s="381"/>
      <c r="T14" s="381"/>
      <c r="U14" s="381"/>
      <c r="V14" s="381"/>
      <c r="W14" s="381"/>
      <c r="X14" s="381"/>
      <c r="Y14" s="381"/>
    </row>
    <row r="15" spans="1:25" s="325" customFormat="1" ht="15" customHeight="1" x14ac:dyDescent="0.3">
      <c r="A15" s="45" t="s">
        <v>4</v>
      </c>
      <c r="B15" s="330">
        <v>10010</v>
      </c>
      <c r="C15" s="163">
        <v>257.87832719214617</v>
      </c>
      <c r="D15" s="330">
        <v>27550</v>
      </c>
      <c r="E15" s="163">
        <v>251.3524608858277</v>
      </c>
      <c r="F15" s="386"/>
      <c r="G15" s="387"/>
      <c r="Q15" s="26"/>
      <c r="R15" s="383"/>
      <c r="S15" s="383"/>
      <c r="T15" s="383"/>
      <c r="U15" s="383"/>
      <c r="V15" s="383"/>
      <c r="W15" s="383"/>
      <c r="X15" s="383"/>
      <c r="Y15" s="383"/>
    </row>
    <row r="16" spans="1:25" s="325" customFormat="1" ht="15" customHeight="1" x14ac:dyDescent="0.3">
      <c r="A16" s="331"/>
      <c r="B16" s="330"/>
      <c r="C16" s="388"/>
      <c r="D16" s="330"/>
      <c r="E16" s="388"/>
      <c r="F16" s="386"/>
      <c r="G16" s="387"/>
      <c r="Q16" s="20"/>
      <c r="R16" s="21"/>
      <c r="S16" s="21"/>
      <c r="T16" s="21"/>
      <c r="U16" s="21"/>
      <c r="V16" s="21"/>
      <c r="W16" s="21"/>
      <c r="X16" s="21"/>
      <c r="Y16" s="21"/>
    </row>
    <row r="17" spans="1:29" s="326" customFormat="1" ht="15" customHeight="1" x14ac:dyDescent="0.3">
      <c r="A17" s="332" t="s">
        <v>94</v>
      </c>
      <c r="B17" s="317">
        <v>5170</v>
      </c>
      <c r="C17" s="329">
        <v>133.08768584606665</v>
      </c>
      <c r="D17" s="317">
        <v>14460</v>
      </c>
      <c r="E17" s="329">
        <v>131.89800665967249</v>
      </c>
      <c r="F17" s="389"/>
      <c r="G17" s="325"/>
      <c r="Q17" s="380"/>
      <c r="R17" s="381"/>
      <c r="S17" s="381"/>
      <c r="T17" s="381"/>
      <c r="U17" s="381"/>
      <c r="V17" s="381"/>
      <c r="W17" s="381"/>
      <c r="X17" s="381"/>
      <c r="Y17" s="381"/>
    </row>
    <row r="18" spans="1:29" s="326" customFormat="1" ht="15" customHeight="1" x14ac:dyDescent="0.3">
      <c r="A18" s="332" t="s">
        <v>5</v>
      </c>
      <c r="B18" s="317">
        <v>4840</v>
      </c>
      <c r="C18" s="329">
        <v>124.79064134607952</v>
      </c>
      <c r="D18" s="317">
        <v>13090</v>
      </c>
      <c r="E18" s="329">
        <v>119.45445422615518</v>
      </c>
      <c r="F18" s="384"/>
      <c r="G18" s="385"/>
      <c r="Q18" s="380"/>
      <c r="R18" s="381"/>
      <c r="S18" s="381"/>
      <c r="T18" s="381"/>
      <c r="U18" s="381"/>
      <c r="V18" s="381"/>
      <c r="W18" s="381"/>
      <c r="X18" s="381"/>
      <c r="Y18" s="381"/>
    </row>
    <row r="19" spans="1:29" s="326" customFormat="1" ht="9.9499999999999993" customHeight="1" x14ac:dyDescent="0.3">
      <c r="A19" s="333"/>
      <c r="B19" s="388"/>
      <c r="C19" s="388"/>
      <c r="D19" s="388"/>
      <c r="E19" s="388"/>
      <c r="F19" s="384"/>
      <c r="G19" s="385"/>
      <c r="Q19" s="25"/>
      <c r="R19" s="383"/>
      <c r="S19" s="383"/>
      <c r="T19" s="383"/>
      <c r="U19" s="383"/>
      <c r="V19" s="383"/>
      <c r="W19" s="383"/>
      <c r="X19" s="383"/>
      <c r="Y19" s="383"/>
    </row>
    <row r="20" spans="1:29" s="334" customFormat="1" ht="15" customHeight="1" x14ac:dyDescent="0.3">
      <c r="A20" s="331" t="s">
        <v>6</v>
      </c>
      <c r="B20" s="330">
        <v>27560</v>
      </c>
      <c r="C20" s="163">
        <v>710.11878687933222</v>
      </c>
      <c r="D20" s="330">
        <v>77880</v>
      </c>
      <c r="E20" s="163">
        <v>710.44108926697993</v>
      </c>
      <c r="F20" s="390"/>
      <c r="G20" s="391"/>
      <c r="Q20" s="76"/>
      <c r="R20" s="62"/>
      <c r="S20" s="62"/>
      <c r="T20" s="62"/>
      <c r="U20" s="62"/>
      <c r="V20" s="62"/>
      <c r="W20" s="62"/>
      <c r="X20" s="62"/>
      <c r="Y20" s="62"/>
    </row>
    <row r="21" spans="1:29" s="334" customFormat="1" ht="15" customHeight="1" x14ac:dyDescent="0.3">
      <c r="A21" s="331"/>
      <c r="B21" s="330"/>
      <c r="C21" s="330"/>
      <c r="D21" s="330"/>
      <c r="E21" s="330"/>
      <c r="F21" s="390"/>
      <c r="G21" s="391"/>
      <c r="Q21" s="166"/>
      <c r="R21" s="392"/>
      <c r="S21" s="392"/>
      <c r="T21" s="392"/>
      <c r="U21" s="392"/>
      <c r="V21" s="392"/>
      <c r="W21" s="392"/>
      <c r="X21" s="392"/>
      <c r="Y21" s="392"/>
    </row>
    <row r="22" spans="1:29" s="326" customFormat="1" ht="15" customHeight="1" x14ac:dyDescent="0.3">
      <c r="A22" s="258" t="s">
        <v>7</v>
      </c>
      <c r="B22" s="317">
        <v>7390</v>
      </c>
      <c r="C22" s="329">
        <v>190.49704965343091</v>
      </c>
      <c r="D22" s="317">
        <v>19380</v>
      </c>
      <c r="E22" s="329">
        <v>176.82798887013641</v>
      </c>
      <c r="F22" s="390"/>
      <c r="G22" s="391"/>
      <c r="H22" s="334"/>
      <c r="Q22" s="380"/>
      <c r="R22" s="381"/>
      <c r="S22" s="381"/>
      <c r="T22" s="381"/>
      <c r="U22" s="381"/>
      <c r="V22" s="381"/>
      <c r="W22" s="381"/>
      <c r="X22" s="381"/>
      <c r="Y22" s="381"/>
    </row>
    <row r="23" spans="1:29" s="334" customFormat="1" ht="15" customHeight="1" x14ac:dyDescent="0.3">
      <c r="A23" s="258" t="s">
        <v>8</v>
      </c>
      <c r="B23" s="317">
        <v>5800</v>
      </c>
      <c r="C23" s="329">
        <v>149.39833543765621</v>
      </c>
      <c r="D23" s="317">
        <v>15840</v>
      </c>
      <c r="E23" s="329">
        <v>144.54226155179492</v>
      </c>
      <c r="F23" s="390"/>
      <c r="G23" s="391"/>
      <c r="Q23" s="79"/>
      <c r="R23" s="57"/>
      <c r="S23" s="57"/>
      <c r="T23" s="57"/>
      <c r="U23" s="57"/>
      <c r="V23" s="57"/>
      <c r="W23" s="57"/>
      <c r="X23" s="57"/>
      <c r="Y23" s="57"/>
    </row>
    <row r="24" spans="1:29" s="326" customFormat="1" ht="15" customHeight="1" x14ac:dyDescent="0.3">
      <c r="A24" s="332" t="s">
        <v>63</v>
      </c>
      <c r="B24" s="317">
        <v>8610</v>
      </c>
      <c r="C24" s="329">
        <v>221.75268623257492</v>
      </c>
      <c r="D24" s="317">
        <v>25580</v>
      </c>
      <c r="E24" s="329">
        <v>233.3804680016421</v>
      </c>
      <c r="F24" s="390"/>
      <c r="G24" s="391"/>
      <c r="H24" s="334"/>
      <c r="Q24" s="20"/>
      <c r="R24" s="21"/>
      <c r="S24" s="21"/>
      <c r="T24" s="21"/>
      <c r="U24" s="21"/>
      <c r="V24" s="21"/>
      <c r="W24" s="21"/>
      <c r="X24" s="21"/>
      <c r="Y24" s="21"/>
    </row>
    <row r="25" spans="1:29" s="326" customFormat="1" ht="15" customHeight="1" x14ac:dyDescent="0.3">
      <c r="A25" s="335" t="s">
        <v>9</v>
      </c>
      <c r="B25" s="317">
        <v>5760</v>
      </c>
      <c r="C25" s="329">
        <v>148.47071555567007</v>
      </c>
      <c r="D25" s="317">
        <v>17070</v>
      </c>
      <c r="E25" s="329">
        <v>155.69037084340647</v>
      </c>
      <c r="F25" s="390"/>
      <c r="G25" s="391"/>
      <c r="H25" s="334"/>
      <c r="Q25" s="20"/>
      <c r="R25" s="21"/>
      <c r="S25" s="21"/>
      <c r="T25" s="21"/>
      <c r="U25" s="21"/>
      <c r="V25" s="21"/>
      <c r="W25" s="21"/>
      <c r="X25" s="21"/>
      <c r="Y25" s="21"/>
    </row>
    <row r="26" spans="1:29" s="326" customFormat="1" ht="9.9499999999999993" customHeight="1" x14ac:dyDescent="0.3">
      <c r="A26" s="333"/>
      <c r="B26" s="317"/>
      <c r="C26" s="317"/>
      <c r="D26" s="317"/>
      <c r="E26" s="317"/>
      <c r="F26" s="390"/>
      <c r="G26" s="391"/>
      <c r="H26" s="334"/>
      <c r="Q26" s="20"/>
      <c r="R26" s="21"/>
      <c r="S26" s="21"/>
      <c r="T26" s="21"/>
      <c r="U26" s="21"/>
      <c r="V26" s="21"/>
      <c r="W26" s="21"/>
      <c r="X26" s="21"/>
      <c r="Y26" s="21"/>
    </row>
    <row r="27" spans="1:29" s="326" customFormat="1" ht="15" customHeight="1" x14ac:dyDescent="0.3">
      <c r="A27" s="331" t="s">
        <v>10</v>
      </c>
      <c r="B27" s="330"/>
      <c r="C27" s="330"/>
      <c r="D27" s="330"/>
      <c r="E27" s="330"/>
      <c r="F27" s="390"/>
      <c r="G27" s="391"/>
      <c r="H27" s="334"/>
      <c r="Q27" s="20"/>
      <c r="R27" s="21"/>
      <c r="S27" s="21"/>
      <c r="T27" s="21"/>
      <c r="U27" s="21"/>
      <c r="V27" s="21"/>
      <c r="W27" s="21"/>
      <c r="X27" s="21"/>
      <c r="Y27" s="21"/>
    </row>
    <row r="28" spans="1:29" s="326" customFormat="1" ht="9.9499999999999993" customHeight="1" x14ac:dyDescent="0.3">
      <c r="A28" s="333"/>
      <c r="B28" s="317"/>
      <c r="C28" s="317"/>
      <c r="D28" s="317"/>
      <c r="E28" s="317"/>
      <c r="F28" s="390"/>
      <c r="G28" s="391"/>
      <c r="H28" s="334"/>
      <c r="Q28" s="26"/>
      <c r="R28" s="383"/>
      <c r="S28" s="383"/>
      <c r="T28" s="383"/>
      <c r="U28" s="383"/>
      <c r="V28" s="383"/>
      <c r="W28" s="383"/>
      <c r="X28" s="383"/>
      <c r="Y28" s="383"/>
    </row>
    <row r="29" spans="1:29" s="326" customFormat="1" ht="15" customHeight="1" x14ac:dyDescent="0.3">
      <c r="A29" s="336" t="s">
        <v>11</v>
      </c>
      <c r="B29" s="317">
        <v>26340</v>
      </c>
      <c r="C29" s="329">
        <v>678.73431420546785</v>
      </c>
      <c r="D29" s="317">
        <v>74210</v>
      </c>
      <c r="E29" s="329">
        <v>677.02412990922778</v>
      </c>
      <c r="F29" s="390"/>
      <c r="G29" s="391"/>
      <c r="H29" s="334"/>
      <c r="Q29" s="25"/>
      <c r="R29" s="383"/>
      <c r="S29" s="383"/>
      <c r="T29" s="383"/>
      <c r="U29" s="383"/>
      <c r="V29" s="383"/>
      <c r="W29" s="383"/>
      <c r="X29" s="383"/>
      <c r="Y29" s="383"/>
    </row>
    <row r="30" spans="1:29" s="326" customFormat="1" ht="15" customHeight="1" x14ac:dyDescent="0.3">
      <c r="A30" s="336" t="s">
        <v>12</v>
      </c>
      <c r="B30" s="317">
        <v>7360</v>
      </c>
      <c r="C30" s="329">
        <v>189.672498647221</v>
      </c>
      <c r="D30" s="317">
        <v>20990</v>
      </c>
      <c r="E30" s="329">
        <v>191.47926834831</v>
      </c>
      <c r="F30" s="390"/>
      <c r="G30" s="391"/>
      <c r="H30" s="334"/>
      <c r="Q30" s="380"/>
      <c r="R30" s="381"/>
      <c r="S30" s="381"/>
      <c r="T30" s="381"/>
      <c r="U30" s="381"/>
      <c r="V30" s="381"/>
      <c r="W30" s="381"/>
      <c r="X30" s="381"/>
      <c r="Y30" s="381"/>
    </row>
    <row r="31" spans="1:29" s="326" customFormat="1" ht="15" customHeight="1" x14ac:dyDescent="0.3">
      <c r="A31" s="336" t="s">
        <v>13</v>
      </c>
      <c r="B31" s="317">
        <v>5110</v>
      </c>
      <c r="C31" s="329">
        <v>131.5931871473112</v>
      </c>
      <c r="D31" s="317">
        <v>14410</v>
      </c>
      <c r="E31" s="329">
        <v>131.49660174246225</v>
      </c>
      <c r="F31" s="390"/>
      <c r="G31" s="391"/>
      <c r="H31" s="334"/>
      <c r="Q31" s="20"/>
      <c r="R31" s="21"/>
      <c r="S31" s="21"/>
      <c r="T31" s="21"/>
      <c r="U31" s="21"/>
      <c r="V31" s="21"/>
      <c r="W31" s="21"/>
      <c r="X31" s="21"/>
      <c r="Y31" s="21"/>
    </row>
    <row r="32" spans="1:29" s="92" customFormat="1" ht="5.0999999999999996" customHeight="1" x14ac:dyDescent="0.3">
      <c r="A32" s="337"/>
      <c r="B32" s="338"/>
      <c r="C32" s="338"/>
      <c r="D32" s="338"/>
      <c r="E32" s="338"/>
      <c r="F32" s="390"/>
      <c r="G32" s="391"/>
      <c r="H32" s="334"/>
      <c r="I32" s="326"/>
      <c r="J32" s="393"/>
      <c r="K32" s="394"/>
      <c r="L32" s="395"/>
      <c r="U32" s="380"/>
      <c r="V32" s="381"/>
      <c r="W32" s="381"/>
      <c r="X32" s="381"/>
      <c r="Y32" s="381"/>
      <c r="Z32" s="381"/>
      <c r="AA32" s="381"/>
      <c r="AB32" s="381"/>
      <c r="AC32" s="381"/>
    </row>
    <row r="33" spans="1:29" s="92" customFormat="1" ht="5.0999999999999996" customHeight="1" x14ac:dyDescent="0.3">
      <c r="A33" s="339"/>
      <c r="B33" s="339"/>
      <c r="C33" s="339"/>
      <c r="D33" s="339"/>
      <c r="E33" s="339"/>
      <c r="F33" s="326"/>
      <c r="G33" s="326"/>
      <c r="H33" s="326"/>
      <c r="I33" s="326"/>
      <c r="U33" s="380"/>
      <c r="V33" s="381"/>
      <c r="W33" s="381"/>
      <c r="X33" s="381"/>
      <c r="Y33" s="381"/>
      <c r="Z33" s="381"/>
      <c r="AA33" s="381"/>
      <c r="AB33" s="381"/>
      <c r="AC33" s="381"/>
    </row>
    <row r="34" spans="1:29" s="92" customFormat="1" ht="12" customHeight="1" x14ac:dyDescent="0.3">
      <c r="A34" s="478" t="s">
        <v>106</v>
      </c>
      <c r="B34" s="478"/>
      <c r="C34" s="478"/>
      <c r="D34" s="478"/>
      <c r="E34" s="478"/>
      <c r="F34" s="396"/>
      <c r="G34" s="396"/>
      <c r="H34" s="396"/>
      <c r="I34" s="396"/>
      <c r="T34" s="25"/>
      <c r="U34" s="383"/>
      <c r="V34" s="383"/>
      <c r="W34" s="383"/>
      <c r="X34" s="383"/>
      <c r="Y34" s="383"/>
      <c r="Z34" s="383"/>
      <c r="AA34" s="383"/>
      <c r="AB34" s="383"/>
    </row>
    <row r="35" spans="1:29" s="92" customFormat="1" ht="12" customHeight="1" x14ac:dyDescent="0.3">
      <c r="A35" s="478" t="s">
        <v>144</v>
      </c>
      <c r="B35" s="478"/>
      <c r="C35" s="478"/>
      <c r="D35" s="478"/>
      <c r="E35" s="478"/>
      <c r="F35" s="396"/>
      <c r="G35" s="396"/>
      <c r="H35" s="396"/>
      <c r="I35" s="396"/>
      <c r="T35" s="25"/>
      <c r="U35" s="383"/>
      <c r="V35" s="383"/>
      <c r="W35" s="383"/>
      <c r="X35" s="383"/>
      <c r="Y35" s="383"/>
      <c r="Z35" s="383"/>
      <c r="AA35" s="383"/>
      <c r="AB35" s="383"/>
    </row>
    <row r="36" spans="1:29" s="92" customFormat="1" ht="21.95" customHeight="1" x14ac:dyDescent="0.3">
      <c r="A36" s="458" t="s">
        <v>90</v>
      </c>
      <c r="B36" s="458"/>
      <c r="C36" s="458"/>
      <c r="D36" s="458"/>
      <c r="E36" s="458"/>
      <c r="F36" s="396"/>
      <c r="G36" s="396"/>
      <c r="H36" s="396"/>
      <c r="I36" s="396"/>
      <c r="T36" s="25"/>
      <c r="U36" s="383"/>
      <c r="V36" s="383"/>
      <c r="W36" s="383"/>
      <c r="X36" s="383"/>
      <c r="Y36" s="383"/>
      <c r="Z36" s="383"/>
      <c r="AA36" s="383"/>
      <c r="AB36" s="383"/>
    </row>
    <row r="37" spans="1:29" s="92" customFormat="1" ht="12" customHeight="1" x14ac:dyDescent="0.3">
      <c r="A37" s="476" t="s">
        <v>139</v>
      </c>
      <c r="B37" s="476"/>
      <c r="C37" s="476"/>
      <c r="D37" s="476"/>
      <c r="E37" s="476"/>
      <c r="F37" s="397"/>
      <c r="G37" s="397"/>
      <c r="H37" s="397"/>
      <c r="I37" s="397"/>
      <c r="T37" s="20"/>
      <c r="U37" s="21"/>
      <c r="V37" s="21"/>
      <c r="W37" s="21"/>
      <c r="X37" s="21"/>
      <c r="Y37" s="21"/>
      <c r="Z37" s="21"/>
      <c r="AA37" s="21"/>
      <c r="AB37" s="21"/>
    </row>
    <row r="38" spans="1:29" x14ac:dyDescent="0.2">
      <c r="A38" s="477"/>
      <c r="B38" s="477"/>
      <c r="C38" s="477"/>
      <c r="D38" s="477"/>
      <c r="E38" s="477"/>
      <c r="P38" s="37"/>
      <c r="Q38" s="31"/>
      <c r="R38" s="31"/>
      <c r="S38" s="31"/>
      <c r="T38" s="31"/>
      <c r="U38" s="31"/>
      <c r="V38" s="31"/>
      <c r="W38" s="31"/>
      <c r="X38" s="31"/>
    </row>
    <row r="39" spans="1:29" x14ac:dyDescent="0.2">
      <c r="A39" s="30"/>
      <c r="B39" s="30"/>
      <c r="C39" s="30"/>
      <c r="D39" s="30"/>
      <c r="E39" s="30"/>
      <c r="P39" s="37"/>
      <c r="Q39" s="31"/>
      <c r="R39" s="31"/>
      <c r="S39" s="31"/>
      <c r="T39" s="31"/>
      <c r="U39" s="31"/>
      <c r="V39" s="31"/>
      <c r="W39" s="31"/>
      <c r="X39" s="31"/>
    </row>
    <row r="40" spans="1:29" ht="18.75" x14ac:dyDescent="0.2">
      <c r="A40" s="398"/>
      <c r="B40" s="398"/>
      <c r="C40" s="398"/>
      <c r="D40" s="398"/>
      <c r="E40" s="398"/>
      <c r="F40" s="398"/>
      <c r="G40" s="398"/>
      <c r="H40" s="399"/>
      <c r="I40" s="399"/>
      <c r="J40" s="399"/>
      <c r="K40" s="399"/>
      <c r="P40" s="7"/>
      <c r="Q40" s="400"/>
      <c r="R40" s="400"/>
      <c r="S40" s="400"/>
      <c r="T40" s="400"/>
      <c r="U40" s="400"/>
      <c r="V40" s="400"/>
      <c r="W40" s="400"/>
      <c r="X40" s="400"/>
    </row>
    <row r="41" spans="1:29" x14ac:dyDescent="0.2">
      <c r="P41" s="37"/>
      <c r="Q41" s="31"/>
      <c r="R41" s="31"/>
      <c r="S41" s="31"/>
      <c r="T41" s="31"/>
      <c r="U41" s="31"/>
      <c r="V41" s="31"/>
      <c r="W41" s="31"/>
      <c r="X41" s="31"/>
    </row>
    <row r="42" spans="1:29" ht="15.75" x14ac:dyDescent="0.25">
      <c r="A42" s="401"/>
      <c r="B42" s="401"/>
      <c r="C42" s="401"/>
      <c r="D42" s="401"/>
      <c r="E42" s="401"/>
      <c r="F42" s="401"/>
      <c r="G42" s="401"/>
      <c r="M42" s="69"/>
      <c r="N42" s="32"/>
      <c r="O42" s="32"/>
      <c r="P42" s="32"/>
      <c r="Q42" s="32"/>
      <c r="R42" s="32"/>
      <c r="S42" s="32"/>
      <c r="T42" s="32"/>
      <c r="U42" s="32"/>
    </row>
    <row r="43" spans="1:29" x14ac:dyDescent="0.2">
      <c r="A43" s="30"/>
      <c r="B43" s="30"/>
      <c r="C43" s="30"/>
      <c r="D43" s="30"/>
      <c r="E43" s="30"/>
      <c r="F43" s="30"/>
      <c r="G43" s="30"/>
      <c r="M43" s="69"/>
      <c r="N43" s="32"/>
      <c r="O43" s="32"/>
      <c r="P43" s="32"/>
      <c r="Q43" s="32"/>
      <c r="R43" s="32"/>
      <c r="S43" s="32"/>
      <c r="T43" s="32"/>
      <c r="U43" s="32"/>
    </row>
    <row r="44" spans="1:29" x14ac:dyDescent="0.2">
      <c r="A44" s="30"/>
      <c r="B44" s="30"/>
      <c r="C44" s="30"/>
      <c r="D44" s="30"/>
      <c r="E44" s="30"/>
      <c r="F44" s="30"/>
      <c r="G44" s="30"/>
    </row>
    <row r="45" spans="1:29" x14ac:dyDescent="0.2">
      <c r="A45" s="30"/>
      <c r="B45" s="30"/>
      <c r="C45" s="30"/>
      <c r="D45" s="30"/>
      <c r="E45" s="30"/>
      <c r="F45" s="30"/>
      <c r="G45" s="30"/>
    </row>
    <row r="46" spans="1:29" x14ac:dyDescent="0.2">
      <c r="A46" s="30"/>
      <c r="B46" s="30"/>
      <c r="C46" s="30"/>
      <c r="D46" s="30"/>
      <c r="E46" s="30"/>
      <c r="F46" s="30"/>
      <c r="G46" s="30"/>
    </row>
    <row r="47" spans="1:29" x14ac:dyDescent="0.2">
      <c r="A47" s="30"/>
      <c r="B47" s="30"/>
      <c r="C47" s="30"/>
      <c r="D47" s="30"/>
      <c r="E47" s="30"/>
      <c r="F47" s="30"/>
      <c r="G47" s="30"/>
    </row>
    <row r="48" spans="1:29" x14ac:dyDescent="0.2">
      <c r="A48" s="30"/>
      <c r="B48" s="30"/>
      <c r="C48" s="30"/>
      <c r="D48" s="30"/>
      <c r="E48" s="30"/>
      <c r="F48" s="30"/>
      <c r="G48" s="30"/>
    </row>
    <row r="49" spans="1:11" x14ac:dyDescent="0.2">
      <c r="A49" s="30"/>
      <c r="B49" s="30"/>
      <c r="C49" s="30"/>
      <c r="D49" s="30"/>
      <c r="E49" s="30"/>
      <c r="F49" s="30"/>
      <c r="G49" s="30"/>
    </row>
    <row r="50" spans="1:11" x14ac:dyDescent="0.2">
      <c r="A50" s="30"/>
      <c r="B50" s="30"/>
      <c r="C50" s="30"/>
      <c r="D50" s="30"/>
      <c r="E50" s="30"/>
      <c r="F50" s="30"/>
      <c r="G50" s="30"/>
    </row>
    <row r="51" spans="1:11" x14ac:dyDescent="0.2">
      <c r="A51" s="30"/>
      <c r="B51" s="30"/>
      <c r="C51" s="30"/>
      <c r="D51" s="30"/>
      <c r="E51" s="30"/>
      <c r="F51" s="30"/>
      <c r="G51" s="30"/>
    </row>
    <row r="52" spans="1:11" x14ac:dyDescent="0.2">
      <c r="A52" s="402"/>
      <c r="B52" s="402"/>
      <c r="C52" s="402"/>
      <c r="D52" s="402"/>
      <c r="E52" s="402"/>
      <c r="F52" s="402"/>
      <c r="G52" s="402"/>
    </row>
    <row r="53" spans="1:11" x14ac:dyDescent="0.2">
      <c r="A53" s="402"/>
      <c r="B53" s="402"/>
      <c r="C53" s="402"/>
      <c r="D53" s="402"/>
      <c r="E53" s="402"/>
      <c r="F53" s="402"/>
      <c r="G53" s="402"/>
    </row>
    <row r="54" spans="1:11" x14ac:dyDescent="0.2">
      <c r="A54" s="402"/>
      <c r="B54" s="402"/>
      <c r="C54" s="402"/>
      <c r="D54" s="402"/>
      <c r="E54" s="402"/>
      <c r="F54" s="402"/>
      <c r="G54" s="402"/>
    </row>
    <row r="55" spans="1:11" x14ac:dyDescent="0.2">
      <c r="A55" s="402"/>
      <c r="B55" s="402"/>
      <c r="C55" s="402"/>
      <c r="D55" s="402"/>
      <c r="E55" s="402"/>
      <c r="F55" s="402"/>
      <c r="G55" s="402"/>
    </row>
    <row r="56" spans="1:11" x14ac:dyDescent="0.2">
      <c r="A56" s="402"/>
      <c r="B56" s="402"/>
      <c r="C56" s="402"/>
      <c r="D56" s="402"/>
      <c r="E56" s="402"/>
      <c r="F56" s="402"/>
      <c r="G56" s="402"/>
    </row>
    <row r="57" spans="1:11" x14ac:dyDescent="0.2">
      <c r="A57" s="403"/>
      <c r="B57" s="403"/>
      <c r="C57" s="403"/>
      <c r="D57" s="403"/>
      <c r="E57" s="403"/>
      <c r="F57" s="403"/>
      <c r="G57" s="403"/>
    </row>
    <row r="58" spans="1:11" ht="9" customHeight="1" x14ac:dyDescent="0.2">
      <c r="F58" s="403"/>
      <c r="G58" s="403"/>
      <c r="H58" s="403"/>
      <c r="I58" s="403"/>
      <c r="J58" s="403"/>
      <c r="K58" s="403"/>
    </row>
    <row r="59" spans="1:11" x14ac:dyDescent="0.2">
      <c r="F59" s="71"/>
      <c r="G59" s="71"/>
      <c r="H59" s="404"/>
      <c r="I59" s="404"/>
      <c r="J59" s="404"/>
      <c r="K59" s="404"/>
    </row>
  </sheetData>
  <mergeCells count="9">
    <mergeCell ref="A37:E37"/>
    <mergeCell ref="A38:E38"/>
    <mergeCell ref="A34:E34"/>
    <mergeCell ref="A36:E36"/>
    <mergeCell ref="A2:E2"/>
    <mergeCell ref="D7:E7"/>
    <mergeCell ref="B7:C7"/>
    <mergeCell ref="B6:E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8"/>
  <sheetViews>
    <sheetView tabSelected="1" workbookViewId="0"/>
  </sheetViews>
  <sheetFormatPr defaultColWidth="9" defaultRowHeight="15" x14ac:dyDescent="0.25"/>
  <cols>
    <col min="1" max="1" width="32.75" style="5" customWidth="1"/>
    <col min="2" max="6" width="9.125" style="5" customWidth="1"/>
    <col min="7" max="7" width="9" style="5" customWidth="1"/>
    <col min="8" max="8" width="9.375" style="5" bestFit="1" customWidth="1"/>
    <col min="9" max="9" width="10.375" style="5" bestFit="1" customWidth="1"/>
    <col min="10" max="10" width="9.375" style="5" bestFit="1" customWidth="1"/>
    <col min="11" max="11" width="10.375" style="5" bestFit="1" customWidth="1"/>
    <col min="12" max="12" width="9.125" style="5" bestFit="1" customWidth="1"/>
    <col min="13" max="16384" width="9" style="5"/>
  </cols>
  <sheetData>
    <row r="1" spans="1:247" s="7" customFormat="1" ht="15" customHeight="1" x14ac:dyDescent="0.2">
      <c r="A1" s="22"/>
      <c r="B1" s="22"/>
      <c r="C1" s="22"/>
      <c r="D1" s="23"/>
      <c r="E1" s="23"/>
      <c r="F1" s="23" t="s">
        <v>96</v>
      </c>
    </row>
    <row r="2" spans="1:247" s="7" customFormat="1" ht="30" customHeight="1" x14ac:dyDescent="0.2">
      <c r="A2" s="479" t="s">
        <v>104</v>
      </c>
      <c r="B2" s="479"/>
      <c r="C2" s="479"/>
      <c r="D2" s="479"/>
      <c r="E2" s="479"/>
      <c r="F2" s="479"/>
    </row>
    <row r="3" spans="1:247" s="7" customFormat="1" ht="5.0999999999999996" customHeight="1" x14ac:dyDescent="0.2">
      <c r="A3" s="2"/>
      <c r="B3" s="2"/>
      <c r="C3" s="2"/>
      <c r="D3" s="2"/>
      <c r="E3" s="2"/>
      <c r="F3" s="2"/>
    </row>
    <row r="4" spans="1:247" s="7" customFormat="1" ht="5.0999999999999996" customHeight="1" x14ac:dyDescent="0.2">
      <c r="A4" s="17"/>
      <c r="B4" s="18"/>
      <c r="C4" s="15"/>
      <c r="D4" s="15"/>
      <c r="E4" s="15"/>
      <c r="F4" s="15"/>
    </row>
    <row r="5" spans="1:247" s="29" customFormat="1" ht="20.100000000000001" customHeight="1" x14ac:dyDescent="0.3">
      <c r="A5" s="24" t="s">
        <v>154</v>
      </c>
      <c r="B5" s="25"/>
      <c r="C5" s="25"/>
      <c r="D5" s="25"/>
      <c r="E5" s="27"/>
      <c r="F5" s="26" t="s">
        <v>239</v>
      </c>
    </row>
    <row r="6" spans="1:247" ht="5.0999999999999996" customHeight="1" x14ac:dyDescent="0.25">
      <c r="A6" s="230"/>
      <c r="B6" s="231"/>
      <c r="C6" s="231"/>
      <c r="D6" s="231"/>
      <c r="E6" s="231"/>
      <c r="F6" s="231"/>
    </row>
    <row r="7" spans="1:247" ht="15" customHeight="1" x14ac:dyDescent="0.25">
      <c r="A7" s="230"/>
      <c r="B7" s="465" t="s">
        <v>107</v>
      </c>
      <c r="C7" s="485" t="s">
        <v>74</v>
      </c>
      <c r="D7" s="485"/>
      <c r="E7" s="485"/>
      <c r="F7" s="485"/>
    </row>
    <row r="8" spans="1:247" ht="39.950000000000003" customHeight="1" x14ac:dyDescent="0.25">
      <c r="A8" s="230"/>
      <c r="B8" s="465"/>
      <c r="C8" s="367" t="s">
        <v>38</v>
      </c>
      <c r="D8" s="367" t="s">
        <v>39</v>
      </c>
      <c r="E8" s="367" t="s">
        <v>40</v>
      </c>
      <c r="F8" s="367" t="s">
        <v>81</v>
      </c>
    </row>
    <row r="9" spans="1:247" ht="5.0999999999999996" customHeight="1" x14ac:dyDescent="0.25">
      <c r="A9" s="202"/>
      <c r="B9" s="368"/>
      <c r="C9" s="368"/>
      <c r="D9" s="368"/>
      <c r="E9" s="368"/>
      <c r="F9" s="368"/>
    </row>
    <row r="10" spans="1:247" ht="5.0999999999999996" customHeight="1" x14ac:dyDescent="0.25">
      <c r="A10" s="19"/>
      <c r="B10" s="344"/>
      <c r="C10" s="344"/>
      <c r="D10" s="344"/>
      <c r="E10" s="344"/>
      <c r="F10" s="19"/>
    </row>
    <row r="11" spans="1:247" s="124" customFormat="1" ht="15" customHeight="1" x14ac:dyDescent="0.25">
      <c r="A11" s="345" t="s">
        <v>3</v>
      </c>
      <c r="B11" s="155">
        <v>38810</v>
      </c>
      <c r="C11" s="346">
        <v>91.092272411038678</v>
      </c>
      <c r="D11" s="346">
        <v>3.1616377644360845</v>
      </c>
      <c r="E11" s="346">
        <v>2.033033574686284</v>
      </c>
      <c r="F11" s="346">
        <v>3.7130562498389552</v>
      </c>
      <c r="G11" s="182"/>
      <c r="H11" s="405"/>
      <c r="I11" s="182"/>
      <c r="J11" s="182"/>
      <c r="K11" s="182"/>
      <c r="L11" s="182"/>
      <c r="M11" s="182"/>
      <c r="N11" s="182"/>
      <c r="O11" s="182"/>
      <c r="P11" s="182"/>
      <c r="Q11" s="182"/>
      <c r="R11" s="182"/>
      <c r="S11" s="406"/>
      <c r="T11" s="407"/>
      <c r="U11" s="407"/>
      <c r="V11" s="407"/>
      <c r="W11" s="408"/>
      <c r="X11" s="408"/>
      <c r="Y11" s="408"/>
      <c r="Z11" s="408"/>
      <c r="AA11" s="408"/>
      <c r="AB11" s="408"/>
      <c r="AC11" s="408"/>
      <c r="AD11" s="408"/>
    </row>
    <row r="12" spans="1:247" ht="9.9499999999999993" customHeight="1" x14ac:dyDescent="0.25">
      <c r="A12" s="347"/>
      <c r="B12" s="348"/>
      <c r="C12" s="349"/>
      <c r="D12" s="349"/>
      <c r="E12" s="349"/>
      <c r="F12" s="349"/>
      <c r="H12" s="6"/>
      <c r="I12" s="6"/>
      <c r="J12" s="6"/>
      <c r="K12" s="6"/>
      <c r="L12" s="6"/>
      <c r="M12" s="409"/>
      <c r="N12" s="410"/>
      <c r="O12" s="410"/>
      <c r="P12" s="410"/>
      <c r="Q12" s="410"/>
      <c r="R12" s="410"/>
      <c r="S12" s="410"/>
      <c r="T12" s="410"/>
      <c r="U12" s="410"/>
      <c r="V12" s="6"/>
    </row>
    <row r="13" spans="1:247" ht="9.9499999999999993" customHeight="1" x14ac:dyDescent="0.25">
      <c r="A13" s="45" t="s">
        <v>143</v>
      </c>
      <c r="B13" s="351">
        <v>1240</v>
      </c>
      <c r="C13" s="373">
        <v>91.626409017713357</v>
      </c>
      <c r="D13" s="373">
        <v>0.24154589371980675</v>
      </c>
      <c r="E13" s="373">
        <v>0.322061191626409</v>
      </c>
      <c r="F13" s="373">
        <v>7.8099838969404187</v>
      </c>
      <c r="H13" s="6"/>
      <c r="I13" s="6"/>
      <c r="J13" s="6"/>
      <c r="K13" s="6"/>
      <c r="L13" s="6"/>
      <c r="M13" s="409"/>
      <c r="N13" s="410"/>
      <c r="O13" s="410"/>
      <c r="P13" s="410"/>
      <c r="Q13" s="410"/>
      <c r="R13" s="410"/>
      <c r="S13" s="410"/>
      <c r="T13" s="410"/>
      <c r="U13" s="410"/>
      <c r="V13" s="6"/>
    </row>
    <row r="14" spans="1:247" ht="9.9499999999999993" customHeight="1" x14ac:dyDescent="0.25">
      <c r="A14" s="331"/>
      <c r="B14" s="330"/>
      <c r="C14" s="330"/>
      <c r="D14" s="330"/>
      <c r="E14" s="330"/>
      <c r="F14" s="330"/>
      <c r="H14" s="6"/>
      <c r="I14" s="6"/>
      <c r="J14" s="6"/>
      <c r="K14" s="6"/>
      <c r="L14" s="6"/>
      <c r="M14" s="409"/>
      <c r="N14" s="410"/>
      <c r="O14" s="410"/>
      <c r="P14" s="410"/>
      <c r="Q14" s="410"/>
      <c r="R14" s="410"/>
      <c r="S14" s="410"/>
      <c r="T14" s="410"/>
      <c r="U14" s="410"/>
      <c r="V14" s="6"/>
    </row>
    <row r="15" spans="1:247" s="7" customFormat="1" ht="12" x14ac:dyDescent="0.2">
      <c r="A15" s="350" t="s">
        <v>4</v>
      </c>
      <c r="B15" s="351">
        <v>10010</v>
      </c>
      <c r="C15" s="373">
        <v>94.164668265387689</v>
      </c>
      <c r="D15" s="373">
        <v>2.9876099120703437</v>
      </c>
      <c r="E15" s="373">
        <v>0.53956834532374098</v>
      </c>
      <c r="F15" s="373">
        <v>2.3081534772182253</v>
      </c>
      <c r="H15" s="411"/>
      <c r="I15" s="412"/>
      <c r="J15" s="412"/>
      <c r="K15" s="412"/>
      <c r="L15" s="6"/>
      <c r="M15" s="409"/>
      <c r="N15" s="410"/>
      <c r="O15" s="410"/>
      <c r="P15" s="410"/>
      <c r="Q15" s="410"/>
      <c r="R15" s="410"/>
      <c r="S15" s="410"/>
      <c r="T15" s="410"/>
      <c r="U15" s="410"/>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row>
    <row r="16" spans="1:247" s="354" customFormat="1" ht="9.9499999999999993" customHeight="1" x14ac:dyDescent="0.2">
      <c r="A16" s="350"/>
      <c r="B16" s="353"/>
      <c r="C16" s="349"/>
      <c r="D16" s="349"/>
      <c r="E16" s="349"/>
      <c r="F16" s="349"/>
      <c r="H16" s="171"/>
      <c r="I16" s="413"/>
      <c r="J16" s="413"/>
      <c r="K16" s="413"/>
      <c r="L16" s="413"/>
      <c r="M16" s="414"/>
      <c r="N16" s="415"/>
      <c r="O16" s="415"/>
      <c r="P16" s="415"/>
      <c r="Q16" s="415"/>
      <c r="R16" s="415"/>
      <c r="S16" s="415"/>
      <c r="T16" s="415"/>
      <c r="U16" s="415"/>
      <c r="V16" s="413"/>
    </row>
    <row r="17" spans="1:247" s="7" customFormat="1" ht="15" customHeight="1" x14ac:dyDescent="0.2">
      <c r="A17" s="355" t="s">
        <v>80</v>
      </c>
      <c r="B17" s="353">
        <v>5170</v>
      </c>
      <c r="C17" s="352">
        <v>92.333010648596328</v>
      </c>
      <c r="D17" s="352">
        <v>5.653436592449177</v>
      </c>
      <c r="E17" s="352">
        <v>0.58083252662149087</v>
      </c>
      <c r="F17" s="352">
        <v>1.4327202323330106</v>
      </c>
      <c r="H17" s="171"/>
      <c r="I17" s="413"/>
      <c r="J17" s="413"/>
      <c r="K17" s="413"/>
      <c r="L17" s="413"/>
      <c r="M17" s="416"/>
      <c r="N17" s="417"/>
      <c r="O17" s="417"/>
      <c r="P17" s="417"/>
      <c r="Q17" s="417"/>
      <c r="R17" s="417"/>
      <c r="S17" s="417"/>
      <c r="T17" s="417"/>
      <c r="U17" s="417"/>
      <c r="V17" s="413"/>
    </row>
    <row r="18" spans="1:247" s="7" customFormat="1" ht="15" customHeight="1" x14ac:dyDescent="0.2">
      <c r="A18" s="355" t="s">
        <v>5</v>
      </c>
      <c r="B18" s="353">
        <v>4840</v>
      </c>
      <c r="C18" s="352">
        <v>96.118108610365468</v>
      </c>
      <c r="D18" s="352">
        <v>0.14453850918851952</v>
      </c>
      <c r="E18" s="352">
        <v>0.49556060293206688</v>
      </c>
      <c r="F18" s="352">
        <v>3.2417922775139378</v>
      </c>
      <c r="H18" s="171"/>
      <c r="I18" s="413"/>
      <c r="J18" s="413"/>
      <c r="K18" s="413"/>
      <c r="L18" s="413"/>
      <c r="M18" s="409"/>
      <c r="N18" s="410"/>
      <c r="O18" s="410"/>
      <c r="P18" s="410"/>
      <c r="Q18" s="410"/>
      <c r="R18" s="410"/>
      <c r="S18" s="410"/>
      <c r="T18" s="410"/>
      <c r="U18" s="410"/>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3"/>
      <c r="BZ18" s="413"/>
      <c r="CA18" s="413"/>
      <c r="CB18" s="413"/>
      <c r="CC18" s="413"/>
      <c r="CD18" s="413"/>
      <c r="CE18" s="413"/>
      <c r="CF18" s="413"/>
      <c r="CG18" s="413"/>
      <c r="CH18" s="413"/>
      <c r="CI18" s="413"/>
      <c r="CJ18" s="413"/>
      <c r="CK18" s="413"/>
      <c r="CL18" s="413"/>
      <c r="CM18" s="413"/>
      <c r="CN18" s="413"/>
      <c r="CO18" s="413"/>
      <c r="CP18" s="413"/>
      <c r="CQ18" s="413"/>
      <c r="CR18" s="413"/>
      <c r="CS18" s="413"/>
      <c r="CT18" s="413"/>
      <c r="CU18" s="413"/>
      <c r="CV18" s="413"/>
      <c r="CW18" s="413"/>
      <c r="CX18" s="413"/>
      <c r="CY18" s="413"/>
      <c r="CZ18" s="413"/>
      <c r="DA18" s="413"/>
      <c r="DB18" s="413"/>
      <c r="DC18" s="413"/>
      <c r="DD18" s="413"/>
      <c r="DE18" s="413"/>
      <c r="DF18" s="413"/>
      <c r="DG18" s="413"/>
      <c r="DH18" s="413"/>
      <c r="DI18" s="413"/>
      <c r="DJ18" s="413"/>
      <c r="DK18" s="413"/>
      <c r="DL18" s="413"/>
      <c r="DM18" s="413"/>
      <c r="DN18" s="413"/>
      <c r="DO18" s="413"/>
      <c r="DP18" s="413"/>
      <c r="DQ18" s="413"/>
      <c r="DR18" s="413"/>
      <c r="DS18" s="413"/>
      <c r="DT18" s="413"/>
      <c r="DU18" s="413"/>
      <c r="DV18" s="413"/>
      <c r="DW18" s="413"/>
      <c r="DX18" s="413"/>
      <c r="DY18" s="413"/>
      <c r="DZ18" s="413"/>
      <c r="EA18" s="413"/>
      <c r="EB18" s="413"/>
      <c r="EC18" s="413"/>
      <c r="ED18" s="413"/>
      <c r="EE18" s="413"/>
      <c r="EF18" s="413"/>
      <c r="EG18" s="413"/>
      <c r="EH18" s="413"/>
      <c r="EI18" s="413"/>
      <c r="EJ18" s="413"/>
      <c r="EK18" s="413"/>
      <c r="EL18" s="413"/>
      <c r="EM18" s="413"/>
      <c r="EN18" s="413"/>
      <c r="EO18" s="413"/>
      <c r="EP18" s="413"/>
      <c r="EQ18" s="413"/>
      <c r="ER18" s="413"/>
      <c r="ES18" s="413"/>
      <c r="ET18" s="413"/>
      <c r="EU18" s="413"/>
      <c r="EV18" s="413"/>
      <c r="EW18" s="413"/>
      <c r="EX18" s="413"/>
      <c r="EY18" s="413"/>
      <c r="EZ18" s="413"/>
      <c r="FA18" s="413"/>
      <c r="FB18" s="413"/>
      <c r="FC18" s="413"/>
      <c r="FD18" s="413"/>
      <c r="FE18" s="413"/>
      <c r="FF18" s="413"/>
      <c r="FG18" s="413"/>
      <c r="FH18" s="413"/>
      <c r="FI18" s="413"/>
      <c r="FJ18" s="413"/>
      <c r="FK18" s="413"/>
      <c r="FL18" s="413"/>
      <c r="FM18" s="413"/>
      <c r="FN18" s="413"/>
      <c r="FO18" s="413"/>
      <c r="FP18" s="413"/>
      <c r="FQ18" s="413"/>
      <c r="FR18" s="413"/>
      <c r="FS18" s="413"/>
      <c r="FT18" s="413"/>
      <c r="FU18" s="413"/>
      <c r="FV18" s="413"/>
      <c r="FW18" s="413"/>
      <c r="FX18" s="413"/>
      <c r="FY18" s="413"/>
      <c r="FZ18" s="413"/>
      <c r="GA18" s="413"/>
      <c r="GB18" s="413"/>
      <c r="GC18" s="413"/>
      <c r="GD18" s="413"/>
      <c r="GE18" s="413"/>
      <c r="GF18" s="413"/>
      <c r="GG18" s="413"/>
      <c r="GH18" s="413"/>
      <c r="GI18" s="413"/>
      <c r="GJ18" s="413"/>
      <c r="GK18" s="413"/>
      <c r="GL18" s="413"/>
      <c r="GM18" s="413"/>
      <c r="GN18" s="413"/>
      <c r="GO18" s="413"/>
      <c r="GP18" s="413"/>
      <c r="GQ18" s="413"/>
      <c r="GR18" s="413"/>
      <c r="GS18" s="413"/>
      <c r="GT18" s="413"/>
      <c r="GU18" s="413"/>
      <c r="GV18" s="413"/>
      <c r="GW18" s="413"/>
      <c r="GX18" s="413"/>
      <c r="GY18" s="413"/>
      <c r="GZ18" s="413"/>
      <c r="HA18" s="413"/>
      <c r="HB18" s="413"/>
      <c r="HC18" s="413"/>
      <c r="HD18" s="413"/>
      <c r="HE18" s="413"/>
      <c r="HF18" s="413"/>
      <c r="HG18" s="413"/>
      <c r="HH18" s="413"/>
      <c r="HI18" s="413"/>
      <c r="HJ18" s="413"/>
      <c r="HK18" s="413"/>
      <c r="HL18" s="413"/>
      <c r="HM18" s="413"/>
      <c r="HN18" s="413"/>
      <c r="HO18" s="413"/>
      <c r="HP18" s="413"/>
      <c r="HQ18" s="413"/>
      <c r="HR18" s="413"/>
      <c r="HS18" s="413"/>
      <c r="HT18" s="413"/>
      <c r="HU18" s="413"/>
      <c r="HV18" s="413"/>
      <c r="HW18" s="413"/>
      <c r="HX18" s="413"/>
      <c r="HY18" s="413"/>
      <c r="HZ18" s="413"/>
      <c r="IA18" s="413"/>
      <c r="IB18" s="413"/>
      <c r="IC18" s="413"/>
      <c r="ID18" s="413"/>
      <c r="IE18" s="413"/>
      <c r="IF18" s="413"/>
      <c r="IG18" s="413"/>
      <c r="IH18" s="413"/>
      <c r="II18" s="413"/>
      <c r="IJ18" s="413"/>
      <c r="IK18" s="413"/>
      <c r="IL18" s="413"/>
      <c r="IM18" s="413"/>
    </row>
    <row r="19" spans="1:247" s="7" customFormat="1" ht="9.9499999999999993" customHeight="1" x14ac:dyDescent="0.2">
      <c r="A19" s="8"/>
      <c r="B19" s="348"/>
      <c r="C19" s="349"/>
      <c r="D19" s="349"/>
      <c r="E19" s="349"/>
      <c r="F19" s="349"/>
      <c r="H19" s="411"/>
      <c r="I19" s="412"/>
      <c r="J19" s="412"/>
      <c r="K19" s="412"/>
      <c r="L19" s="6"/>
      <c r="M19" s="409"/>
      <c r="N19" s="410"/>
      <c r="O19" s="410"/>
      <c r="P19" s="410"/>
      <c r="Q19" s="410"/>
      <c r="R19" s="410"/>
      <c r="S19" s="410"/>
      <c r="T19" s="410"/>
      <c r="U19" s="410"/>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row>
    <row r="20" spans="1:247" s="7" customFormat="1" ht="12" x14ac:dyDescent="0.2">
      <c r="A20" s="350" t="s">
        <v>6</v>
      </c>
      <c r="B20" s="351">
        <v>27560</v>
      </c>
      <c r="C20" s="373">
        <v>89.952465619216952</v>
      </c>
      <c r="D20" s="373">
        <v>3.3564352842991396</v>
      </c>
      <c r="E20" s="373">
        <v>2.6524910192677531</v>
      </c>
      <c r="F20" s="373">
        <v>4.0386080772161552</v>
      </c>
      <c r="H20" s="411"/>
      <c r="I20" s="412"/>
      <c r="J20" s="412"/>
      <c r="K20" s="412"/>
      <c r="L20" s="6"/>
      <c r="M20" s="409"/>
      <c r="N20" s="410"/>
      <c r="O20" s="410"/>
      <c r="P20" s="410"/>
      <c r="Q20" s="410"/>
      <c r="R20" s="410"/>
      <c r="S20" s="410"/>
      <c r="T20" s="410"/>
      <c r="U20" s="410"/>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row>
    <row r="21" spans="1:247" s="7" customFormat="1" ht="9.9499999999999993" customHeight="1" x14ac:dyDescent="0.2">
      <c r="A21" s="9"/>
      <c r="B21" s="351"/>
      <c r="C21" s="356"/>
      <c r="D21" s="356"/>
      <c r="E21" s="356"/>
      <c r="F21" s="356"/>
      <c r="H21" s="418"/>
      <c r="I21" s="419"/>
      <c r="J21" s="419"/>
      <c r="K21" s="419"/>
      <c r="L21" s="413"/>
      <c r="M21" s="409"/>
      <c r="N21" s="410"/>
      <c r="O21" s="410"/>
      <c r="P21" s="410"/>
      <c r="Q21" s="410"/>
      <c r="R21" s="410"/>
      <c r="S21" s="410"/>
      <c r="T21" s="410"/>
      <c r="U21" s="410"/>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3"/>
      <c r="CN21" s="413"/>
      <c r="CO21" s="413"/>
      <c r="CP21" s="413"/>
      <c r="CQ21" s="413"/>
      <c r="CR21" s="413"/>
      <c r="CS21" s="413"/>
      <c r="CT21" s="413"/>
      <c r="CU21" s="413"/>
      <c r="CV21" s="413"/>
      <c r="CW21" s="413"/>
      <c r="CX21" s="413"/>
      <c r="CY21" s="413"/>
      <c r="CZ21" s="413"/>
      <c r="DA21" s="413"/>
      <c r="DB21" s="413"/>
      <c r="DC21" s="413"/>
      <c r="DD21" s="413"/>
      <c r="DE21" s="413"/>
      <c r="DF21" s="413"/>
      <c r="DG21" s="413"/>
      <c r="DH21" s="413"/>
      <c r="DI21" s="413"/>
      <c r="DJ21" s="413"/>
      <c r="DK21" s="413"/>
      <c r="DL21" s="413"/>
      <c r="DM21" s="413"/>
      <c r="DN21" s="413"/>
      <c r="DO21" s="413"/>
      <c r="DP21" s="413"/>
      <c r="DQ21" s="413"/>
      <c r="DR21" s="413"/>
      <c r="DS21" s="413"/>
      <c r="DT21" s="413"/>
      <c r="DU21" s="413"/>
      <c r="DV21" s="413"/>
      <c r="DW21" s="413"/>
      <c r="DX21" s="413"/>
      <c r="DY21" s="413"/>
      <c r="DZ21" s="413"/>
      <c r="EA21" s="413"/>
      <c r="EB21" s="413"/>
      <c r="EC21" s="413"/>
      <c r="ED21" s="413"/>
      <c r="EE21" s="413"/>
      <c r="EF21" s="413"/>
      <c r="EG21" s="413"/>
      <c r="EH21" s="413"/>
      <c r="EI21" s="413"/>
      <c r="EJ21" s="413"/>
      <c r="EK21" s="413"/>
      <c r="EL21" s="413"/>
      <c r="EM21" s="413"/>
      <c r="EN21" s="413"/>
      <c r="EO21" s="413"/>
      <c r="EP21" s="413"/>
      <c r="EQ21" s="413"/>
      <c r="ER21" s="413"/>
      <c r="ES21" s="413"/>
      <c r="ET21" s="413"/>
      <c r="EU21" s="413"/>
      <c r="EV21" s="413"/>
      <c r="EW21" s="413"/>
      <c r="EX21" s="413"/>
      <c r="EY21" s="413"/>
      <c r="EZ21" s="413"/>
      <c r="FA21" s="413"/>
      <c r="FB21" s="413"/>
      <c r="FC21" s="413"/>
      <c r="FD21" s="413"/>
      <c r="FE21" s="413"/>
      <c r="FF21" s="413"/>
      <c r="FG21" s="413"/>
      <c r="FH21" s="413"/>
      <c r="FI21" s="413"/>
      <c r="FJ21" s="413"/>
      <c r="FK21" s="413"/>
      <c r="FL21" s="413"/>
      <c r="FM21" s="413"/>
      <c r="FN21" s="413"/>
      <c r="FO21" s="413"/>
      <c r="FP21" s="413"/>
      <c r="FQ21" s="413"/>
      <c r="FR21" s="413"/>
      <c r="FS21" s="413"/>
      <c r="FT21" s="413"/>
      <c r="FU21" s="413"/>
      <c r="FV21" s="413"/>
      <c r="FW21" s="413"/>
      <c r="FX21" s="413"/>
      <c r="FY21" s="413"/>
      <c r="FZ21" s="413"/>
      <c r="GA21" s="413"/>
      <c r="GB21" s="413"/>
      <c r="GC21" s="413"/>
      <c r="GD21" s="413"/>
      <c r="GE21" s="413"/>
      <c r="GF21" s="413"/>
      <c r="GG21" s="413"/>
      <c r="GH21" s="413"/>
      <c r="GI21" s="413"/>
      <c r="GJ21" s="413"/>
      <c r="GK21" s="413"/>
      <c r="GL21" s="413"/>
      <c r="GM21" s="413"/>
      <c r="GN21" s="413"/>
      <c r="GO21" s="413"/>
      <c r="GP21" s="413"/>
      <c r="GQ21" s="413"/>
      <c r="GR21" s="413"/>
      <c r="GS21" s="413"/>
      <c r="GT21" s="413"/>
      <c r="GU21" s="413"/>
      <c r="GV21" s="413"/>
      <c r="GW21" s="413"/>
      <c r="GX21" s="413"/>
      <c r="GY21" s="413"/>
      <c r="GZ21" s="413"/>
      <c r="HA21" s="413"/>
      <c r="HB21" s="413"/>
      <c r="HC21" s="413"/>
      <c r="HD21" s="413"/>
      <c r="HE21" s="413"/>
      <c r="HF21" s="413"/>
      <c r="HG21" s="413"/>
      <c r="HH21" s="413"/>
      <c r="HI21" s="413"/>
      <c r="HJ21" s="413"/>
      <c r="HK21" s="413"/>
      <c r="HL21" s="413"/>
      <c r="HM21" s="413"/>
      <c r="HN21" s="413"/>
      <c r="HO21" s="413"/>
      <c r="HP21" s="413"/>
      <c r="HQ21" s="413"/>
      <c r="HR21" s="413"/>
      <c r="HS21" s="413"/>
      <c r="HT21" s="413"/>
      <c r="HU21" s="413"/>
      <c r="HV21" s="413"/>
      <c r="HW21" s="413"/>
      <c r="HX21" s="413"/>
      <c r="HY21" s="413"/>
      <c r="HZ21" s="413"/>
      <c r="IA21" s="413"/>
      <c r="IB21" s="413"/>
      <c r="IC21" s="413"/>
      <c r="ID21" s="413"/>
      <c r="IE21" s="413"/>
      <c r="IF21" s="413"/>
      <c r="IG21" s="413"/>
      <c r="IH21" s="413"/>
      <c r="II21" s="413"/>
      <c r="IJ21" s="413"/>
      <c r="IK21" s="413"/>
      <c r="IL21" s="413"/>
      <c r="IM21" s="413"/>
    </row>
    <row r="22" spans="1:247" s="7" customFormat="1" ht="15" customHeight="1" x14ac:dyDescent="0.2">
      <c r="A22" s="355" t="s">
        <v>7</v>
      </c>
      <c r="B22" s="353">
        <v>7390</v>
      </c>
      <c r="C22" s="352">
        <v>90.950899499526585</v>
      </c>
      <c r="D22" s="352">
        <v>3.9632084404166101</v>
      </c>
      <c r="E22" s="352">
        <v>0.74394697687001221</v>
      </c>
      <c r="F22" s="352">
        <v>4.3419450831867978</v>
      </c>
      <c r="H22" s="411"/>
      <c r="I22" s="412"/>
      <c r="J22" s="412"/>
      <c r="K22" s="412"/>
      <c r="L22" s="420"/>
      <c r="M22" s="6"/>
      <c r="N22" s="421"/>
      <c r="O22" s="421"/>
      <c r="P22" s="421"/>
      <c r="Q22" s="421"/>
      <c r="R22" s="421"/>
      <c r="S22" s="421"/>
      <c r="T22" s="421"/>
      <c r="U22" s="421"/>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420"/>
      <c r="CT22" s="420"/>
      <c r="CU22" s="420"/>
      <c r="CV22" s="420"/>
      <c r="CW22" s="420"/>
      <c r="CX22" s="420"/>
      <c r="CY22" s="420"/>
      <c r="CZ22" s="420"/>
      <c r="DA22" s="420"/>
      <c r="DB22" s="420"/>
      <c r="DC22" s="420"/>
      <c r="DD22" s="420"/>
      <c r="DE22" s="420"/>
      <c r="DF22" s="420"/>
      <c r="DG22" s="420"/>
      <c r="DH22" s="420"/>
      <c r="DI22" s="420"/>
      <c r="DJ22" s="420"/>
      <c r="DK22" s="420"/>
      <c r="DL22" s="420"/>
      <c r="DM22" s="420"/>
      <c r="DN22" s="420"/>
      <c r="DO22" s="420"/>
      <c r="DP22" s="420"/>
      <c r="DQ22" s="420"/>
      <c r="DR22" s="420"/>
      <c r="DS22" s="420"/>
      <c r="DT22" s="420"/>
      <c r="DU22" s="420"/>
      <c r="DV22" s="420"/>
      <c r="DW22" s="420"/>
      <c r="DX22" s="420"/>
      <c r="DY22" s="420"/>
      <c r="DZ22" s="420"/>
      <c r="EA22" s="420"/>
      <c r="EB22" s="420"/>
      <c r="EC22" s="420"/>
      <c r="ED22" s="420"/>
      <c r="EE22" s="420"/>
      <c r="EF22" s="420"/>
      <c r="EG22" s="420"/>
      <c r="EH22" s="420"/>
      <c r="EI22" s="420"/>
      <c r="EJ22" s="420"/>
      <c r="EK22" s="420"/>
      <c r="EL22" s="420"/>
      <c r="EM22" s="420"/>
      <c r="EN22" s="420"/>
      <c r="EO22" s="420"/>
      <c r="EP22" s="420"/>
      <c r="EQ22" s="420"/>
      <c r="ER22" s="420"/>
      <c r="ES22" s="420"/>
      <c r="ET22" s="420"/>
      <c r="EU22" s="420"/>
      <c r="EV22" s="420"/>
      <c r="EW22" s="420"/>
      <c r="EX22" s="420"/>
      <c r="EY22" s="420"/>
      <c r="EZ22" s="420"/>
      <c r="FA22" s="420"/>
      <c r="FB22" s="420"/>
      <c r="FC22" s="420"/>
      <c r="FD22" s="420"/>
      <c r="FE22" s="420"/>
      <c r="FF22" s="420"/>
      <c r="FG22" s="420"/>
      <c r="FH22" s="420"/>
      <c r="FI22" s="420"/>
      <c r="FJ22" s="420"/>
      <c r="FK22" s="420"/>
      <c r="FL22" s="420"/>
      <c r="FM22" s="420"/>
      <c r="FN22" s="420"/>
      <c r="FO22" s="420"/>
      <c r="FP22" s="420"/>
      <c r="FQ22" s="420"/>
      <c r="FR22" s="420"/>
      <c r="FS22" s="420"/>
      <c r="FT22" s="420"/>
      <c r="FU22" s="420"/>
      <c r="FV22" s="420"/>
      <c r="FW22" s="420"/>
      <c r="FX22" s="420"/>
      <c r="FY22" s="420"/>
      <c r="FZ22" s="420"/>
      <c r="GA22" s="420"/>
      <c r="GB22" s="420"/>
      <c r="GC22" s="420"/>
      <c r="GD22" s="420"/>
      <c r="GE22" s="420"/>
      <c r="GF22" s="420"/>
      <c r="GG22" s="420"/>
      <c r="GH22" s="420"/>
      <c r="GI22" s="420"/>
      <c r="GJ22" s="420"/>
      <c r="GK22" s="420"/>
      <c r="GL22" s="420"/>
      <c r="GM22" s="420"/>
      <c r="GN22" s="420"/>
      <c r="GO22" s="420"/>
      <c r="GP22" s="420"/>
      <c r="GQ22" s="420"/>
      <c r="GR22" s="420"/>
      <c r="GS22" s="420"/>
      <c r="GT22" s="420"/>
      <c r="GU22" s="420"/>
      <c r="GV22" s="420"/>
      <c r="GW22" s="420"/>
      <c r="GX22" s="420"/>
      <c r="GY22" s="420"/>
      <c r="GZ22" s="420"/>
      <c r="HA22" s="420"/>
      <c r="HB22" s="420"/>
      <c r="HC22" s="420"/>
      <c r="HD22" s="420"/>
      <c r="HE22" s="420"/>
      <c r="HF22" s="420"/>
      <c r="HG22" s="420"/>
      <c r="HH22" s="420"/>
      <c r="HI22" s="420"/>
      <c r="HJ22" s="420"/>
      <c r="HK22" s="420"/>
      <c r="HL22" s="420"/>
      <c r="HM22" s="420"/>
      <c r="HN22" s="420"/>
      <c r="HO22" s="420"/>
      <c r="HP22" s="420"/>
      <c r="HQ22" s="420"/>
      <c r="HR22" s="420"/>
      <c r="HS22" s="420"/>
      <c r="HT22" s="420"/>
      <c r="HU22" s="420"/>
      <c r="HV22" s="420"/>
      <c r="HW22" s="420"/>
      <c r="HX22" s="420"/>
      <c r="HY22" s="420"/>
      <c r="HZ22" s="420"/>
      <c r="IA22" s="420"/>
      <c r="IB22" s="420"/>
      <c r="IC22" s="420"/>
      <c r="ID22" s="420"/>
      <c r="IE22" s="420"/>
      <c r="IF22" s="420"/>
      <c r="IG22" s="420"/>
      <c r="IH22" s="420"/>
      <c r="II22" s="420"/>
      <c r="IJ22" s="420"/>
      <c r="IK22" s="420"/>
      <c r="IL22" s="420"/>
      <c r="IM22" s="420"/>
    </row>
    <row r="23" spans="1:247" s="7" customFormat="1" ht="15" customHeight="1" x14ac:dyDescent="0.2">
      <c r="A23" s="355" t="s">
        <v>62</v>
      </c>
      <c r="B23" s="353">
        <v>5800</v>
      </c>
      <c r="C23" s="352">
        <v>93.135563987581932</v>
      </c>
      <c r="D23" s="352">
        <v>6.1917902725077614</v>
      </c>
      <c r="E23" s="352">
        <v>0.34494653328734048</v>
      </c>
      <c r="F23" s="352">
        <v>0.32769920662297342</v>
      </c>
      <c r="H23" s="420"/>
      <c r="I23" s="420"/>
      <c r="J23" s="420"/>
      <c r="K23" s="420"/>
      <c r="L23" s="420"/>
      <c r="M23" s="416"/>
      <c r="N23" s="417"/>
      <c r="O23" s="417"/>
      <c r="P23" s="417"/>
      <c r="Q23" s="417"/>
      <c r="R23" s="417"/>
      <c r="S23" s="417"/>
      <c r="T23" s="417"/>
      <c r="U23" s="417"/>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420"/>
      <c r="CT23" s="420"/>
      <c r="CU23" s="420"/>
      <c r="CV23" s="420"/>
      <c r="CW23" s="420"/>
      <c r="CX23" s="420"/>
      <c r="CY23" s="420"/>
      <c r="CZ23" s="420"/>
      <c r="DA23" s="420"/>
      <c r="DB23" s="420"/>
      <c r="DC23" s="420"/>
      <c r="DD23" s="420"/>
      <c r="DE23" s="420"/>
      <c r="DF23" s="420"/>
      <c r="DG23" s="420"/>
      <c r="DH23" s="420"/>
      <c r="DI23" s="420"/>
      <c r="DJ23" s="420"/>
      <c r="DK23" s="420"/>
      <c r="DL23" s="420"/>
      <c r="DM23" s="420"/>
      <c r="DN23" s="420"/>
      <c r="DO23" s="420"/>
      <c r="DP23" s="420"/>
      <c r="DQ23" s="420"/>
      <c r="DR23" s="420"/>
      <c r="DS23" s="420"/>
      <c r="DT23" s="420"/>
      <c r="DU23" s="420"/>
      <c r="DV23" s="420"/>
      <c r="DW23" s="420"/>
      <c r="DX23" s="420"/>
      <c r="DY23" s="420"/>
      <c r="DZ23" s="420"/>
      <c r="EA23" s="420"/>
      <c r="EB23" s="420"/>
      <c r="EC23" s="420"/>
      <c r="ED23" s="420"/>
      <c r="EE23" s="420"/>
      <c r="EF23" s="420"/>
      <c r="EG23" s="420"/>
      <c r="EH23" s="420"/>
      <c r="EI23" s="420"/>
      <c r="EJ23" s="420"/>
      <c r="EK23" s="420"/>
      <c r="EL23" s="420"/>
      <c r="EM23" s="420"/>
      <c r="EN23" s="420"/>
      <c r="EO23" s="420"/>
      <c r="EP23" s="420"/>
      <c r="EQ23" s="420"/>
      <c r="ER23" s="420"/>
      <c r="ES23" s="420"/>
      <c r="ET23" s="420"/>
      <c r="EU23" s="420"/>
      <c r="EV23" s="420"/>
      <c r="EW23" s="420"/>
      <c r="EX23" s="420"/>
      <c r="EY23" s="420"/>
      <c r="EZ23" s="420"/>
      <c r="FA23" s="420"/>
      <c r="FB23" s="420"/>
      <c r="FC23" s="420"/>
      <c r="FD23" s="420"/>
      <c r="FE23" s="420"/>
      <c r="FF23" s="420"/>
      <c r="FG23" s="420"/>
      <c r="FH23" s="420"/>
      <c r="FI23" s="420"/>
      <c r="FJ23" s="420"/>
      <c r="FK23" s="420"/>
      <c r="FL23" s="420"/>
      <c r="FM23" s="420"/>
      <c r="FN23" s="420"/>
      <c r="FO23" s="420"/>
      <c r="FP23" s="420"/>
      <c r="FQ23" s="420"/>
      <c r="FR23" s="420"/>
      <c r="FS23" s="420"/>
      <c r="FT23" s="420"/>
      <c r="FU23" s="420"/>
      <c r="FV23" s="420"/>
      <c r="FW23" s="420"/>
      <c r="FX23" s="420"/>
      <c r="FY23" s="420"/>
      <c r="FZ23" s="420"/>
      <c r="GA23" s="420"/>
      <c r="GB23" s="420"/>
      <c r="GC23" s="420"/>
      <c r="GD23" s="420"/>
      <c r="GE23" s="420"/>
      <c r="GF23" s="420"/>
      <c r="GG23" s="420"/>
      <c r="GH23" s="420"/>
      <c r="GI23" s="420"/>
      <c r="GJ23" s="420"/>
      <c r="GK23" s="420"/>
      <c r="GL23" s="420"/>
      <c r="GM23" s="420"/>
      <c r="GN23" s="420"/>
      <c r="GO23" s="420"/>
      <c r="GP23" s="420"/>
      <c r="GQ23" s="420"/>
      <c r="GR23" s="420"/>
      <c r="GS23" s="420"/>
      <c r="GT23" s="420"/>
      <c r="GU23" s="420"/>
      <c r="GV23" s="420"/>
      <c r="GW23" s="420"/>
      <c r="GX23" s="420"/>
      <c r="GY23" s="420"/>
      <c r="GZ23" s="420"/>
      <c r="HA23" s="420"/>
      <c r="HB23" s="420"/>
      <c r="HC23" s="420"/>
      <c r="HD23" s="420"/>
      <c r="HE23" s="420"/>
      <c r="HF23" s="420"/>
      <c r="HG23" s="420"/>
      <c r="HH23" s="420"/>
      <c r="HI23" s="420"/>
      <c r="HJ23" s="420"/>
      <c r="HK23" s="420"/>
      <c r="HL23" s="420"/>
      <c r="HM23" s="420"/>
      <c r="HN23" s="420"/>
      <c r="HO23" s="420"/>
      <c r="HP23" s="420"/>
      <c r="HQ23" s="420"/>
      <c r="HR23" s="420"/>
      <c r="HS23" s="420"/>
      <c r="HT23" s="420"/>
      <c r="HU23" s="420"/>
      <c r="HV23" s="420"/>
      <c r="HW23" s="420"/>
      <c r="HX23" s="420"/>
      <c r="HY23" s="420"/>
      <c r="HZ23" s="420"/>
      <c r="IA23" s="420"/>
      <c r="IB23" s="420"/>
      <c r="IC23" s="420"/>
      <c r="ID23" s="420"/>
      <c r="IE23" s="420"/>
      <c r="IF23" s="420"/>
      <c r="IG23" s="420"/>
      <c r="IH23" s="420"/>
      <c r="II23" s="420"/>
      <c r="IJ23" s="420"/>
      <c r="IK23" s="420"/>
      <c r="IL23" s="420"/>
      <c r="IM23" s="420"/>
    </row>
    <row r="24" spans="1:247" s="7" customFormat="1" ht="15" customHeight="1" x14ac:dyDescent="0.2">
      <c r="A24" s="355" t="s">
        <v>63</v>
      </c>
      <c r="B24" s="353">
        <v>8610</v>
      </c>
      <c r="C24" s="352">
        <v>87.915407854984892</v>
      </c>
      <c r="D24" s="352">
        <v>2.0450848245410178</v>
      </c>
      <c r="E24" s="352">
        <v>5.5891238670694863</v>
      </c>
      <c r="F24" s="352">
        <v>4.4503834534046014</v>
      </c>
      <c r="H24" s="420"/>
      <c r="I24" s="420"/>
      <c r="J24" s="420"/>
      <c r="K24" s="420"/>
      <c r="L24" s="420"/>
      <c r="M24" s="409"/>
      <c r="N24" s="410"/>
      <c r="O24" s="410"/>
      <c r="P24" s="410"/>
      <c r="Q24" s="410"/>
      <c r="R24" s="410"/>
      <c r="S24" s="410"/>
      <c r="T24" s="410"/>
      <c r="U24" s="41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0"/>
      <c r="BQ24" s="420"/>
      <c r="BR24" s="420"/>
      <c r="BS24" s="420"/>
      <c r="BT24" s="420"/>
      <c r="BU24" s="420"/>
      <c r="BV24" s="420"/>
      <c r="BW24" s="420"/>
      <c r="BX24" s="420"/>
      <c r="BY24" s="420"/>
      <c r="BZ24" s="420"/>
      <c r="CA24" s="420"/>
      <c r="CB24" s="420"/>
      <c r="CC24" s="420"/>
      <c r="CD24" s="420"/>
      <c r="CE24" s="420"/>
      <c r="CF24" s="420"/>
      <c r="CG24" s="420"/>
      <c r="CH24" s="420"/>
      <c r="CI24" s="420"/>
      <c r="CJ24" s="420"/>
      <c r="CK24" s="420"/>
      <c r="CL24" s="420"/>
      <c r="CM24" s="420"/>
      <c r="CN24" s="420"/>
      <c r="CO24" s="420"/>
      <c r="CP24" s="420"/>
      <c r="CQ24" s="420"/>
      <c r="CR24" s="420"/>
      <c r="CS24" s="420"/>
      <c r="CT24" s="420"/>
      <c r="CU24" s="420"/>
      <c r="CV24" s="420"/>
      <c r="CW24" s="420"/>
      <c r="CX24" s="420"/>
      <c r="CY24" s="420"/>
      <c r="CZ24" s="420"/>
      <c r="DA24" s="420"/>
      <c r="DB24" s="420"/>
      <c r="DC24" s="420"/>
      <c r="DD24" s="420"/>
      <c r="DE24" s="420"/>
      <c r="DF24" s="420"/>
      <c r="DG24" s="420"/>
      <c r="DH24" s="420"/>
      <c r="DI24" s="420"/>
      <c r="DJ24" s="420"/>
      <c r="DK24" s="420"/>
      <c r="DL24" s="420"/>
      <c r="DM24" s="420"/>
      <c r="DN24" s="420"/>
      <c r="DO24" s="420"/>
      <c r="DP24" s="420"/>
      <c r="DQ24" s="420"/>
      <c r="DR24" s="420"/>
      <c r="DS24" s="420"/>
      <c r="DT24" s="420"/>
      <c r="DU24" s="420"/>
      <c r="DV24" s="420"/>
      <c r="DW24" s="420"/>
      <c r="DX24" s="420"/>
      <c r="DY24" s="420"/>
      <c r="DZ24" s="420"/>
      <c r="EA24" s="420"/>
      <c r="EB24" s="420"/>
      <c r="EC24" s="420"/>
      <c r="ED24" s="420"/>
      <c r="EE24" s="420"/>
      <c r="EF24" s="420"/>
      <c r="EG24" s="420"/>
      <c r="EH24" s="420"/>
      <c r="EI24" s="420"/>
      <c r="EJ24" s="420"/>
      <c r="EK24" s="420"/>
      <c r="EL24" s="420"/>
      <c r="EM24" s="420"/>
      <c r="EN24" s="420"/>
      <c r="EO24" s="420"/>
      <c r="EP24" s="420"/>
      <c r="EQ24" s="420"/>
      <c r="ER24" s="420"/>
      <c r="ES24" s="420"/>
      <c r="ET24" s="420"/>
      <c r="EU24" s="420"/>
      <c r="EV24" s="420"/>
      <c r="EW24" s="420"/>
      <c r="EX24" s="420"/>
      <c r="EY24" s="420"/>
      <c r="EZ24" s="420"/>
      <c r="FA24" s="420"/>
      <c r="FB24" s="420"/>
      <c r="FC24" s="420"/>
      <c r="FD24" s="420"/>
      <c r="FE24" s="420"/>
      <c r="FF24" s="420"/>
      <c r="FG24" s="420"/>
      <c r="FH24" s="420"/>
      <c r="FI24" s="420"/>
      <c r="FJ24" s="420"/>
      <c r="FK24" s="420"/>
      <c r="FL24" s="420"/>
      <c r="FM24" s="420"/>
      <c r="FN24" s="420"/>
      <c r="FO24" s="420"/>
      <c r="FP24" s="420"/>
      <c r="FQ24" s="420"/>
      <c r="FR24" s="420"/>
      <c r="FS24" s="420"/>
      <c r="FT24" s="420"/>
      <c r="FU24" s="420"/>
      <c r="FV24" s="420"/>
      <c r="FW24" s="420"/>
      <c r="FX24" s="420"/>
      <c r="FY24" s="420"/>
      <c r="FZ24" s="420"/>
      <c r="GA24" s="420"/>
      <c r="GB24" s="420"/>
      <c r="GC24" s="420"/>
      <c r="GD24" s="420"/>
      <c r="GE24" s="420"/>
      <c r="GF24" s="420"/>
      <c r="GG24" s="420"/>
      <c r="GH24" s="420"/>
      <c r="GI24" s="420"/>
      <c r="GJ24" s="420"/>
      <c r="GK24" s="420"/>
      <c r="GL24" s="420"/>
      <c r="GM24" s="420"/>
      <c r="GN24" s="420"/>
      <c r="GO24" s="420"/>
      <c r="GP24" s="420"/>
      <c r="GQ24" s="420"/>
      <c r="GR24" s="420"/>
      <c r="GS24" s="420"/>
      <c r="GT24" s="420"/>
      <c r="GU24" s="420"/>
      <c r="GV24" s="420"/>
      <c r="GW24" s="420"/>
      <c r="GX24" s="420"/>
      <c r="GY24" s="420"/>
      <c r="GZ24" s="420"/>
      <c r="HA24" s="420"/>
      <c r="HB24" s="420"/>
      <c r="HC24" s="420"/>
      <c r="HD24" s="420"/>
      <c r="HE24" s="420"/>
      <c r="HF24" s="420"/>
      <c r="HG24" s="420"/>
      <c r="HH24" s="420"/>
      <c r="HI24" s="420"/>
      <c r="HJ24" s="420"/>
      <c r="HK24" s="420"/>
      <c r="HL24" s="420"/>
      <c r="HM24" s="420"/>
      <c r="HN24" s="420"/>
      <c r="HO24" s="420"/>
      <c r="HP24" s="420"/>
      <c r="HQ24" s="420"/>
      <c r="HR24" s="420"/>
      <c r="HS24" s="420"/>
      <c r="HT24" s="420"/>
      <c r="HU24" s="420"/>
      <c r="HV24" s="420"/>
      <c r="HW24" s="420"/>
      <c r="HX24" s="420"/>
      <c r="HY24" s="420"/>
      <c r="HZ24" s="420"/>
      <c r="IA24" s="420"/>
      <c r="IB24" s="420"/>
      <c r="IC24" s="420"/>
      <c r="ID24" s="420"/>
      <c r="IE24" s="420"/>
      <c r="IF24" s="420"/>
      <c r="IG24" s="420"/>
      <c r="IH24" s="420"/>
      <c r="II24" s="420"/>
      <c r="IJ24" s="420"/>
      <c r="IK24" s="420"/>
      <c r="IL24" s="420"/>
      <c r="IM24" s="420"/>
    </row>
    <row r="25" spans="1:247" s="7" customFormat="1" ht="15" customHeight="1" x14ac:dyDescent="0.2">
      <c r="A25" s="355" t="s">
        <v>9</v>
      </c>
      <c r="B25" s="353">
        <v>5760</v>
      </c>
      <c r="C25" s="352">
        <v>88.510933703575148</v>
      </c>
      <c r="D25" s="352">
        <v>1.6834432488719193</v>
      </c>
      <c r="E25" s="352">
        <v>3.0371398819854218</v>
      </c>
      <c r="F25" s="352">
        <v>6.7684831655675115</v>
      </c>
      <c r="H25" s="413"/>
      <c r="I25" s="413"/>
      <c r="J25" s="413"/>
      <c r="K25" s="413"/>
      <c r="L25" s="413"/>
      <c r="M25" s="6"/>
      <c r="N25" s="421"/>
      <c r="O25" s="421"/>
      <c r="P25" s="421"/>
      <c r="Q25" s="421"/>
      <c r="R25" s="421"/>
      <c r="S25" s="421"/>
      <c r="T25" s="421"/>
      <c r="U25" s="421"/>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3"/>
      <c r="BO25" s="413"/>
      <c r="BP25" s="413"/>
      <c r="BQ25" s="413"/>
      <c r="BR25" s="413"/>
      <c r="BS25" s="413"/>
      <c r="BT25" s="413"/>
      <c r="BU25" s="413"/>
      <c r="BV25" s="413"/>
      <c r="BW25" s="413"/>
      <c r="BX25" s="413"/>
      <c r="BY25" s="413"/>
      <c r="BZ25" s="413"/>
      <c r="CA25" s="413"/>
      <c r="CB25" s="413"/>
      <c r="CC25" s="413"/>
      <c r="CD25" s="413"/>
      <c r="CE25" s="413"/>
      <c r="CF25" s="413"/>
      <c r="CG25" s="413"/>
      <c r="CH25" s="413"/>
      <c r="CI25" s="413"/>
      <c r="CJ25" s="413"/>
      <c r="CK25" s="413"/>
      <c r="CL25" s="413"/>
      <c r="CM25" s="413"/>
      <c r="CN25" s="413"/>
      <c r="CO25" s="413"/>
      <c r="CP25" s="413"/>
      <c r="CQ25" s="413"/>
      <c r="CR25" s="413"/>
      <c r="CS25" s="413"/>
      <c r="CT25" s="413"/>
      <c r="CU25" s="413"/>
      <c r="CV25" s="413"/>
      <c r="CW25" s="413"/>
      <c r="CX25" s="413"/>
      <c r="CY25" s="413"/>
      <c r="CZ25" s="413"/>
      <c r="DA25" s="413"/>
      <c r="DB25" s="413"/>
      <c r="DC25" s="413"/>
      <c r="DD25" s="413"/>
      <c r="DE25" s="413"/>
      <c r="DF25" s="413"/>
      <c r="DG25" s="413"/>
      <c r="DH25" s="413"/>
      <c r="DI25" s="413"/>
      <c r="DJ25" s="413"/>
      <c r="DK25" s="413"/>
      <c r="DL25" s="413"/>
      <c r="DM25" s="413"/>
      <c r="DN25" s="413"/>
      <c r="DO25" s="413"/>
      <c r="DP25" s="413"/>
      <c r="DQ25" s="413"/>
      <c r="DR25" s="413"/>
      <c r="DS25" s="413"/>
      <c r="DT25" s="413"/>
      <c r="DU25" s="413"/>
      <c r="DV25" s="413"/>
      <c r="DW25" s="413"/>
      <c r="DX25" s="413"/>
      <c r="DY25" s="413"/>
      <c r="DZ25" s="413"/>
      <c r="EA25" s="413"/>
      <c r="EB25" s="413"/>
      <c r="EC25" s="413"/>
      <c r="ED25" s="413"/>
      <c r="EE25" s="413"/>
      <c r="EF25" s="413"/>
      <c r="EG25" s="413"/>
      <c r="EH25" s="413"/>
      <c r="EI25" s="413"/>
      <c r="EJ25" s="413"/>
      <c r="EK25" s="413"/>
      <c r="EL25" s="413"/>
      <c r="EM25" s="413"/>
      <c r="EN25" s="413"/>
      <c r="EO25" s="413"/>
      <c r="EP25" s="413"/>
      <c r="EQ25" s="413"/>
      <c r="ER25" s="413"/>
      <c r="ES25" s="413"/>
      <c r="ET25" s="413"/>
      <c r="EU25" s="413"/>
      <c r="EV25" s="413"/>
      <c r="EW25" s="413"/>
      <c r="EX25" s="413"/>
      <c r="EY25" s="413"/>
      <c r="EZ25" s="413"/>
      <c r="FA25" s="413"/>
      <c r="FB25" s="413"/>
      <c r="FC25" s="413"/>
      <c r="FD25" s="413"/>
      <c r="FE25" s="413"/>
      <c r="FF25" s="413"/>
      <c r="FG25" s="413"/>
      <c r="FH25" s="413"/>
      <c r="FI25" s="413"/>
      <c r="FJ25" s="413"/>
      <c r="FK25" s="413"/>
      <c r="FL25" s="413"/>
      <c r="FM25" s="413"/>
      <c r="FN25" s="413"/>
      <c r="FO25" s="413"/>
      <c r="FP25" s="413"/>
      <c r="FQ25" s="413"/>
      <c r="FR25" s="413"/>
      <c r="FS25" s="413"/>
      <c r="FT25" s="413"/>
      <c r="FU25" s="413"/>
      <c r="FV25" s="413"/>
      <c r="FW25" s="413"/>
      <c r="FX25" s="413"/>
      <c r="FY25" s="413"/>
      <c r="FZ25" s="413"/>
      <c r="GA25" s="413"/>
      <c r="GB25" s="413"/>
      <c r="GC25" s="413"/>
      <c r="GD25" s="413"/>
      <c r="GE25" s="413"/>
      <c r="GF25" s="413"/>
      <c r="GG25" s="413"/>
      <c r="GH25" s="413"/>
      <c r="GI25" s="413"/>
      <c r="GJ25" s="413"/>
      <c r="GK25" s="413"/>
      <c r="GL25" s="413"/>
      <c r="GM25" s="413"/>
      <c r="GN25" s="413"/>
      <c r="GO25" s="413"/>
      <c r="GP25" s="413"/>
      <c r="GQ25" s="413"/>
      <c r="GR25" s="413"/>
      <c r="GS25" s="413"/>
      <c r="GT25" s="413"/>
      <c r="GU25" s="413"/>
      <c r="GV25" s="413"/>
      <c r="GW25" s="413"/>
      <c r="GX25" s="413"/>
      <c r="GY25" s="413"/>
      <c r="GZ25" s="413"/>
      <c r="HA25" s="413"/>
      <c r="HB25" s="413"/>
      <c r="HC25" s="413"/>
      <c r="HD25" s="413"/>
      <c r="HE25" s="413"/>
      <c r="HF25" s="413"/>
      <c r="HG25" s="413"/>
      <c r="HH25" s="413"/>
      <c r="HI25" s="413"/>
      <c r="HJ25" s="413"/>
      <c r="HK25" s="413"/>
      <c r="HL25" s="413"/>
      <c r="HM25" s="413"/>
      <c r="HN25" s="413"/>
      <c r="HO25" s="413"/>
      <c r="HP25" s="413"/>
      <c r="HQ25" s="413"/>
      <c r="HR25" s="413"/>
      <c r="HS25" s="413"/>
      <c r="HT25" s="413"/>
      <c r="HU25" s="413"/>
      <c r="HV25" s="413"/>
      <c r="HW25" s="413"/>
      <c r="HX25" s="413"/>
      <c r="HY25" s="413"/>
      <c r="HZ25" s="413"/>
      <c r="IA25" s="413"/>
      <c r="IB25" s="413"/>
      <c r="IC25" s="413"/>
      <c r="ID25" s="413"/>
      <c r="IE25" s="413"/>
      <c r="IF25" s="413"/>
      <c r="IG25" s="413"/>
      <c r="IH25" s="413"/>
      <c r="II25" s="413"/>
      <c r="IJ25" s="413"/>
      <c r="IK25" s="413"/>
      <c r="IL25" s="413"/>
      <c r="IM25" s="413"/>
    </row>
    <row r="26" spans="1:247" ht="9.9499999999999993" customHeight="1" x14ac:dyDescent="0.25">
      <c r="A26" s="8"/>
      <c r="B26" s="353"/>
      <c r="C26" s="357"/>
      <c r="D26" s="357"/>
      <c r="E26" s="357"/>
      <c r="F26" s="357"/>
    </row>
    <row r="27" spans="1:247" x14ac:dyDescent="0.25">
      <c r="A27" s="350" t="s">
        <v>10</v>
      </c>
      <c r="B27" s="353"/>
      <c r="C27" s="358"/>
      <c r="D27" s="358"/>
      <c r="E27" s="358"/>
      <c r="F27" s="358"/>
      <c r="H27" s="171"/>
      <c r="I27" s="171"/>
      <c r="J27" s="171"/>
      <c r="K27" s="171"/>
      <c r="L27" s="171"/>
      <c r="M27" s="416"/>
      <c r="N27" s="417"/>
      <c r="O27" s="417"/>
      <c r="P27" s="417"/>
      <c r="Q27" s="417"/>
      <c r="R27" s="417"/>
      <c r="S27" s="417"/>
      <c r="T27" s="417"/>
      <c r="U27" s="417"/>
      <c r="V27" s="171"/>
    </row>
    <row r="28" spans="1:247" ht="9.9499999999999993" customHeight="1" x14ac:dyDescent="0.25">
      <c r="A28" s="8"/>
      <c r="B28" s="353"/>
      <c r="C28" s="358"/>
      <c r="D28" s="358"/>
      <c r="E28" s="358"/>
      <c r="F28" s="358"/>
      <c r="H28" s="171"/>
      <c r="I28" s="171"/>
      <c r="J28" s="171"/>
      <c r="K28" s="171"/>
      <c r="L28" s="171"/>
      <c r="M28" s="409"/>
      <c r="N28" s="410"/>
      <c r="O28" s="410"/>
      <c r="P28" s="410"/>
      <c r="Q28" s="410"/>
      <c r="R28" s="410"/>
      <c r="S28" s="410"/>
      <c r="T28" s="410"/>
      <c r="U28" s="410"/>
      <c r="V28" s="171"/>
    </row>
    <row r="29" spans="1:247" x14ac:dyDescent="0.25">
      <c r="A29" s="359" t="s">
        <v>11</v>
      </c>
      <c r="B29" s="353">
        <v>26340</v>
      </c>
      <c r="C29" s="352">
        <v>93.815724535894617</v>
      </c>
      <c r="D29" s="352">
        <v>1.4464143350670058</v>
      </c>
      <c r="E29" s="352">
        <v>1.6817888462852586</v>
      </c>
      <c r="F29" s="352">
        <v>3.0560722827531226</v>
      </c>
      <c r="H29" s="171"/>
      <c r="I29" s="171"/>
      <c r="J29" s="171"/>
      <c r="K29" s="171"/>
      <c r="L29" s="171"/>
      <c r="M29" s="409"/>
      <c r="N29" s="410"/>
      <c r="O29" s="410"/>
      <c r="P29" s="410"/>
      <c r="Q29" s="410"/>
      <c r="R29" s="410"/>
      <c r="S29" s="410"/>
      <c r="T29" s="410"/>
      <c r="U29" s="410"/>
      <c r="V29" s="171"/>
    </row>
    <row r="30" spans="1:247" x14ac:dyDescent="0.25">
      <c r="A30" s="359" t="s">
        <v>12</v>
      </c>
      <c r="B30" s="353">
        <v>7360</v>
      </c>
      <c r="C30" s="352">
        <v>91.224018475750583</v>
      </c>
      <c r="D30" s="352">
        <v>2.5132454829506861</v>
      </c>
      <c r="E30" s="352">
        <v>1.4943621790517594</v>
      </c>
      <c r="F30" s="352">
        <v>4.7683738622469773</v>
      </c>
      <c r="H30" s="171"/>
      <c r="I30" s="171"/>
      <c r="J30" s="171"/>
      <c r="K30" s="171"/>
      <c r="L30" s="171"/>
      <c r="M30" s="6"/>
      <c r="N30" s="421"/>
      <c r="O30" s="421"/>
      <c r="P30" s="421"/>
      <c r="Q30" s="421"/>
      <c r="R30" s="421"/>
      <c r="S30" s="421"/>
      <c r="T30" s="421"/>
      <c r="U30" s="421"/>
      <c r="V30" s="171"/>
    </row>
    <row r="31" spans="1:247" x14ac:dyDescent="0.25">
      <c r="A31" s="359" t="s">
        <v>13</v>
      </c>
      <c r="B31" s="353">
        <v>5110</v>
      </c>
      <c r="C31" s="352">
        <v>76.855296651654598</v>
      </c>
      <c r="D31" s="352">
        <v>12.943019385157628</v>
      </c>
      <c r="E31" s="352">
        <v>4.6211082827491676</v>
      </c>
      <c r="F31" s="352">
        <v>5.5805756804386135</v>
      </c>
      <c r="H31" s="171"/>
      <c r="I31" s="171"/>
      <c r="J31" s="171"/>
      <c r="K31" s="171"/>
      <c r="L31" s="171"/>
      <c r="M31" s="416"/>
      <c r="N31" s="417"/>
      <c r="O31" s="417"/>
      <c r="P31" s="417"/>
      <c r="Q31" s="417"/>
      <c r="R31" s="417"/>
      <c r="S31" s="417"/>
      <c r="T31" s="417"/>
      <c r="U31" s="417"/>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171"/>
      <c r="CO31" s="171"/>
      <c r="CP31" s="171"/>
      <c r="CQ31" s="171"/>
      <c r="CR31" s="171"/>
      <c r="CS31" s="171"/>
      <c r="CT31" s="171"/>
      <c r="CU31" s="171"/>
      <c r="CV31" s="171"/>
      <c r="CW31" s="171"/>
      <c r="CX31" s="171"/>
      <c r="CY31" s="171"/>
      <c r="CZ31" s="171"/>
      <c r="DA31" s="171"/>
      <c r="DB31" s="171"/>
      <c r="DC31" s="171"/>
      <c r="DD31" s="171"/>
      <c r="DE31" s="171"/>
      <c r="DF31" s="171"/>
      <c r="DG31" s="171"/>
      <c r="DH31" s="171"/>
      <c r="DI31" s="171"/>
      <c r="DJ31" s="171"/>
      <c r="DK31" s="171"/>
      <c r="DL31" s="171"/>
      <c r="DM31" s="171"/>
      <c r="DN31" s="171"/>
      <c r="DO31" s="171"/>
      <c r="DP31" s="171"/>
      <c r="DQ31" s="171"/>
      <c r="DR31" s="171"/>
      <c r="DS31" s="171"/>
      <c r="DT31" s="171"/>
      <c r="DU31" s="171"/>
      <c r="DV31" s="171"/>
      <c r="DW31" s="171"/>
      <c r="DX31" s="171"/>
      <c r="DY31" s="171"/>
      <c r="DZ31" s="171"/>
      <c r="EA31" s="171"/>
      <c r="EB31" s="171"/>
      <c r="EC31" s="171"/>
      <c r="ED31" s="171"/>
      <c r="EE31" s="171"/>
      <c r="EF31" s="171"/>
      <c r="EG31" s="171"/>
      <c r="EH31" s="171"/>
      <c r="EI31" s="171"/>
      <c r="EJ31" s="171"/>
      <c r="EK31" s="171"/>
      <c r="EL31" s="171"/>
      <c r="EM31" s="171"/>
      <c r="EN31" s="171"/>
      <c r="EO31" s="171"/>
      <c r="EP31" s="171"/>
      <c r="EQ31" s="171"/>
      <c r="ER31" s="171"/>
      <c r="ES31" s="171"/>
      <c r="ET31" s="171"/>
      <c r="EU31" s="171"/>
      <c r="EV31" s="171"/>
      <c r="EW31" s="171"/>
      <c r="EX31" s="171"/>
      <c r="EY31" s="171"/>
      <c r="EZ31" s="171"/>
      <c r="FA31" s="171"/>
      <c r="FB31" s="171"/>
      <c r="FC31" s="171"/>
      <c r="FD31" s="171"/>
      <c r="FE31" s="171"/>
      <c r="FF31" s="171"/>
      <c r="FG31" s="171"/>
      <c r="FH31" s="171"/>
      <c r="FI31" s="171"/>
      <c r="FJ31" s="171"/>
      <c r="FK31" s="171"/>
      <c r="FL31" s="171"/>
      <c r="FM31" s="171"/>
      <c r="FN31" s="171"/>
      <c r="FO31" s="171"/>
      <c r="FP31" s="171"/>
      <c r="FQ31" s="171"/>
      <c r="FR31" s="171"/>
      <c r="FS31" s="171"/>
      <c r="FT31" s="171"/>
      <c r="FU31" s="171"/>
      <c r="FV31" s="171"/>
      <c r="FW31" s="171"/>
      <c r="FX31" s="171"/>
      <c r="FY31" s="171"/>
      <c r="FZ31" s="171"/>
      <c r="GA31" s="171"/>
      <c r="GB31" s="171"/>
      <c r="GC31" s="171"/>
      <c r="GD31" s="171"/>
      <c r="GE31" s="171"/>
      <c r="GF31" s="171"/>
      <c r="GG31" s="171"/>
      <c r="GH31" s="171"/>
      <c r="GI31" s="171"/>
      <c r="GJ31" s="171"/>
      <c r="GK31" s="171"/>
      <c r="GL31" s="171"/>
      <c r="GM31" s="171"/>
      <c r="GN31" s="171"/>
      <c r="GO31" s="171"/>
      <c r="GP31" s="171"/>
      <c r="GQ31" s="171"/>
      <c r="GR31" s="171"/>
      <c r="GS31" s="171"/>
      <c r="GT31" s="171"/>
      <c r="GU31" s="171"/>
      <c r="GV31" s="171"/>
      <c r="GW31" s="171"/>
      <c r="GX31" s="171"/>
      <c r="GY31" s="171"/>
      <c r="GZ31" s="171"/>
      <c r="HA31" s="171"/>
      <c r="HB31" s="171"/>
      <c r="HC31" s="171"/>
      <c r="HD31" s="171"/>
      <c r="HE31" s="171"/>
      <c r="HF31" s="171"/>
      <c r="HG31" s="171"/>
      <c r="HH31" s="171"/>
      <c r="HI31" s="171"/>
      <c r="HJ31" s="171"/>
      <c r="HK31" s="171"/>
      <c r="HL31" s="171"/>
      <c r="HM31" s="171"/>
      <c r="HN31" s="171"/>
      <c r="HO31" s="171"/>
      <c r="HP31" s="171"/>
      <c r="HQ31" s="171"/>
      <c r="HR31" s="171"/>
      <c r="HS31" s="171"/>
      <c r="HT31" s="171"/>
      <c r="HU31" s="171"/>
      <c r="HV31" s="171"/>
      <c r="HW31" s="171"/>
      <c r="HX31" s="171"/>
      <c r="HY31" s="171"/>
      <c r="HZ31" s="171"/>
      <c r="IA31" s="171"/>
      <c r="IB31" s="171"/>
      <c r="IC31" s="171"/>
      <c r="ID31" s="171"/>
      <c r="IE31" s="171"/>
      <c r="IF31" s="171"/>
      <c r="IG31" s="171"/>
      <c r="IH31" s="171"/>
      <c r="II31" s="171"/>
      <c r="IJ31" s="171"/>
      <c r="IK31" s="171"/>
      <c r="IL31" s="171"/>
      <c r="IM31" s="171"/>
    </row>
    <row r="32" spans="1:247" ht="5.0999999999999996" customHeight="1" x14ac:dyDescent="0.25">
      <c r="A32" s="364"/>
      <c r="B32" s="364"/>
      <c r="C32" s="364"/>
      <c r="D32" s="364"/>
      <c r="E32" s="364"/>
      <c r="F32" s="364"/>
      <c r="G32" s="413"/>
      <c r="H32" s="170"/>
      <c r="I32" s="170"/>
      <c r="J32" s="170"/>
      <c r="K32" s="170"/>
      <c r="L32" s="170"/>
      <c r="M32" s="409"/>
      <c r="N32" s="410"/>
      <c r="O32" s="410"/>
      <c r="P32" s="410"/>
      <c r="Q32" s="410"/>
      <c r="R32" s="410"/>
      <c r="S32" s="410"/>
      <c r="T32" s="410"/>
      <c r="U32" s="41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row>
    <row r="33" spans="1:247" ht="5.0999999999999996" customHeight="1" x14ac:dyDescent="0.25">
      <c r="A33" s="365"/>
      <c r="B33" s="366"/>
      <c r="C33" s="366"/>
      <c r="D33" s="366"/>
      <c r="E33" s="366"/>
      <c r="F33" s="366"/>
      <c r="H33" s="6"/>
      <c r="I33" s="6"/>
      <c r="J33" s="6"/>
      <c r="K33" s="6"/>
      <c r="L33" s="6"/>
      <c r="M33" s="415"/>
      <c r="N33" s="415"/>
      <c r="O33" s="415"/>
      <c r="P33" s="415"/>
      <c r="Q33" s="415"/>
      <c r="R33" s="415"/>
      <c r="S33" s="415"/>
      <c r="T33" s="415"/>
      <c r="U33" s="415"/>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row>
    <row r="34" spans="1:247" s="92" customFormat="1" ht="12" customHeight="1" x14ac:dyDescent="0.3">
      <c r="A34" s="458" t="s">
        <v>106</v>
      </c>
      <c r="B34" s="458"/>
      <c r="C34" s="458"/>
      <c r="D34" s="458"/>
      <c r="E34" s="458"/>
      <c r="F34" s="458"/>
      <c r="G34" s="396"/>
      <c r="H34" s="396"/>
      <c r="I34" s="396"/>
      <c r="T34" s="25"/>
      <c r="U34" s="383"/>
      <c r="V34" s="383"/>
      <c r="W34" s="383"/>
      <c r="X34" s="383"/>
      <c r="Y34" s="383"/>
      <c r="Z34" s="383"/>
      <c r="AA34" s="383"/>
      <c r="AB34" s="383"/>
    </row>
    <row r="35" spans="1:247" s="92" customFormat="1" ht="12" customHeight="1" x14ac:dyDescent="0.3">
      <c r="A35" s="458" t="s">
        <v>144</v>
      </c>
      <c r="B35" s="458"/>
      <c r="C35" s="458"/>
      <c r="D35" s="458"/>
      <c r="E35" s="458"/>
      <c r="F35" s="458"/>
      <c r="G35" s="396"/>
      <c r="H35" s="396"/>
      <c r="I35" s="396"/>
      <c r="T35" s="25"/>
      <c r="U35" s="383"/>
      <c r="V35" s="383"/>
      <c r="W35" s="383"/>
      <c r="X35" s="383"/>
      <c r="Y35" s="383"/>
      <c r="Z35" s="383"/>
      <c r="AA35" s="383"/>
      <c r="AB35" s="383"/>
    </row>
    <row r="36" spans="1:247" s="92" customFormat="1" ht="21.95" customHeight="1" x14ac:dyDescent="0.3">
      <c r="A36" s="458" t="s">
        <v>90</v>
      </c>
      <c r="B36" s="458"/>
      <c r="C36" s="458"/>
      <c r="D36" s="458"/>
      <c r="E36" s="458"/>
      <c r="F36" s="458"/>
      <c r="G36" s="396"/>
      <c r="H36" s="396"/>
      <c r="I36" s="396"/>
      <c r="T36" s="25"/>
      <c r="U36" s="383"/>
      <c r="V36" s="383"/>
      <c r="W36" s="383"/>
      <c r="X36" s="383"/>
      <c r="Y36" s="383"/>
      <c r="Z36" s="383"/>
      <c r="AA36" s="383"/>
      <c r="AB36" s="383"/>
    </row>
    <row r="37" spans="1:247" ht="7.5" customHeight="1" x14ac:dyDescent="0.25">
      <c r="B37" s="360"/>
      <c r="C37" s="170"/>
      <c r="D37" s="171"/>
      <c r="E37" s="171"/>
      <c r="F37" s="171"/>
      <c r="G37" s="171"/>
      <c r="H37" s="171"/>
      <c r="I37" s="171"/>
      <c r="J37" s="171"/>
      <c r="K37" s="171"/>
      <c r="L37" s="171"/>
      <c r="M37" s="171"/>
      <c r="N37" s="416"/>
      <c r="O37" s="417"/>
      <c r="P37" s="417"/>
      <c r="Q37" s="417"/>
      <c r="R37" s="415"/>
      <c r="S37" s="415"/>
      <c r="T37" s="415"/>
      <c r="U37" s="417"/>
      <c r="V37" s="417"/>
      <c r="W37" s="171"/>
    </row>
    <row r="38" spans="1:247" ht="23.1" customHeight="1" x14ac:dyDescent="0.25">
      <c r="A38" s="486" t="s">
        <v>132</v>
      </c>
      <c r="B38" s="486"/>
      <c r="C38" s="486"/>
      <c r="D38" s="486"/>
      <c r="E38" s="486"/>
      <c r="F38" s="486"/>
      <c r="G38" s="171"/>
      <c r="H38" s="171"/>
      <c r="I38" s="171"/>
      <c r="J38" s="171"/>
      <c r="K38" s="171"/>
      <c r="L38" s="171"/>
      <c r="M38" s="171"/>
      <c r="N38" s="416"/>
      <c r="O38" s="417"/>
      <c r="P38" s="417"/>
      <c r="Q38" s="417"/>
      <c r="R38" s="417"/>
      <c r="S38" s="417"/>
      <c r="T38" s="417"/>
      <c r="U38" s="417"/>
      <c r="V38" s="417"/>
      <c r="W38" s="171"/>
    </row>
    <row r="39" spans="1:247" ht="3" customHeight="1" x14ac:dyDescent="0.25">
      <c r="A39" s="6"/>
      <c r="B39" s="6"/>
      <c r="C39" s="171"/>
      <c r="D39" s="171"/>
      <c r="E39" s="171"/>
      <c r="F39" s="171"/>
    </row>
    <row r="40" spans="1:247" x14ac:dyDescent="0.25">
      <c r="A40" s="6"/>
      <c r="B40" s="6"/>
      <c r="C40" s="171"/>
      <c r="D40" s="171"/>
      <c r="E40" s="171"/>
      <c r="F40" s="171"/>
    </row>
    <row r="41" spans="1:247" x14ac:dyDescent="0.25">
      <c r="E41" s="171"/>
      <c r="F41" s="171"/>
    </row>
    <row r="42" spans="1:247" x14ac:dyDescent="0.25">
      <c r="E42" s="171"/>
      <c r="F42" s="171"/>
    </row>
    <row r="43" spans="1:247" x14ac:dyDescent="0.25">
      <c r="A43" s="6"/>
      <c r="B43" s="6"/>
      <c r="C43" s="171"/>
      <c r="D43" s="171"/>
      <c r="E43" s="171"/>
      <c r="F43" s="171"/>
    </row>
    <row r="44" spans="1:247" x14ac:dyDescent="0.25">
      <c r="A44" s="6"/>
      <c r="B44" s="6"/>
      <c r="C44" s="171"/>
      <c r="D44" s="171"/>
      <c r="E44" s="171"/>
      <c r="F44" s="171"/>
    </row>
    <row r="45" spans="1:247" x14ac:dyDescent="0.25">
      <c r="A45" s="6"/>
      <c r="B45" s="6"/>
      <c r="C45" s="171"/>
      <c r="D45" s="171"/>
      <c r="E45" s="171"/>
      <c r="F45" s="171"/>
    </row>
    <row r="46" spans="1:247" x14ac:dyDescent="0.25">
      <c r="A46" s="6"/>
      <c r="B46" s="6"/>
      <c r="C46" s="171"/>
      <c r="D46" s="171"/>
      <c r="E46" s="171"/>
      <c r="F46" s="171"/>
    </row>
    <row r="47" spans="1:247" x14ac:dyDescent="0.25">
      <c r="A47" s="6"/>
      <c r="B47" s="6"/>
      <c r="C47" s="171"/>
      <c r="D47" s="171"/>
      <c r="E47" s="171"/>
      <c r="F47" s="171"/>
    </row>
    <row r="48" spans="1:247" x14ac:dyDescent="0.25">
      <c r="A48" s="6"/>
      <c r="B48" s="6"/>
      <c r="C48" s="171"/>
      <c r="D48" s="171"/>
      <c r="E48" s="171"/>
      <c r="F48" s="171"/>
    </row>
    <row r="49" spans="1:6" x14ac:dyDescent="0.25">
      <c r="A49" s="6"/>
      <c r="B49" s="6"/>
      <c r="C49" s="171"/>
      <c r="D49" s="171"/>
      <c r="E49" s="171"/>
      <c r="F49" s="171"/>
    </row>
    <row r="53" spans="1:6" x14ac:dyDescent="0.25">
      <c r="A53" s="6"/>
      <c r="B53" s="6"/>
      <c r="C53" s="171"/>
      <c r="D53" s="171"/>
      <c r="E53" s="171"/>
      <c r="F53" s="171"/>
    </row>
    <row r="54" spans="1:6" x14ac:dyDescent="0.25">
      <c r="A54" s="6"/>
      <c r="B54" s="6"/>
      <c r="C54" s="171"/>
      <c r="D54" s="171"/>
      <c r="E54" s="171"/>
      <c r="F54" s="171"/>
    </row>
    <row r="55" spans="1:6" ht="12" customHeight="1" x14ac:dyDescent="0.25">
      <c r="A55" s="6"/>
      <c r="B55" s="6"/>
      <c r="C55" s="171"/>
      <c r="D55" s="171"/>
      <c r="E55" s="171"/>
      <c r="F55" s="171"/>
    </row>
    <row r="56" spans="1:6" ht="12" customHeight="1" x14ac:dyDescent="0.25">
      <c r="A56" s="6"/>
      <c r="B56" s="6"/>
      <c r="C56" s="171"/>
      <c r="D56" s="171"/>
      <c r="E56" s="171"/>
      <c r="F56" s="171"/>
    </row>
    <row r="57" spans="1:6" ht="12" customHeight="1" x14ac:dyDescent="0.25">
      <c r="A57" s="487" t="s">
        <v>139</v>
      </c>
      <c r="B57" s="487"/>
      <c r="C57" s="487"/>
      <c r="D57" s="487"/>
      <c r="E57" s="487"/>
      <c r="F57" s="487"/>
    </row>
    <row r="59" spans="1:6" x14ac:dyDescent="0.25">
      <c r="A59" s="6"/>
      <c r="B59" s="6"/>
      <c r="C59" s="171"/>
      <c r="D59" s="171"/>
      <c r="E59" s="171"/>
      <c r="F59" s="171"/>
    </row>
    <row r="60" spans="1:6" x14ac:dyDescent="0.25">
      <c r="A60" s="6"/>
      <c r="B60" s="6"/>
      <c r="C60" s="171"/>
      <c r="D60" s="171"/>
      <c r="E60" s="171"/>
      <c r="F60" s="171"/>
    </row>
    <row r="61" spans="1:6" x14ac:dyDescent="0.25">
      <c r="A61" s="6"/>
      <c r="B61" s="6"/>
      <c r="C61" s="171"/>
      <c r="D61" s="171"/>
      <c r="E61" s="171"/>
      <c r="F61" s="171"/>
    </row>
    <row r="62" spans="1:6" x14ac:dyDescent="0.25">
      <c r="A62" s="6"/>
      <c r="B62" s="6"/>
      <c r="C62" s="171"/>
      <c r="D62" s="171"/>
      <c r="E62" s="171"/>
      <c r="F62" s="171"/>
    </row>
    <row r="63" spans="1:6" x14ac:dyDescent="0.25">
      <c r="A63" s="6"/>
      <c r="B63" s="6"/>
      <c r="C63" s="171"/>
      <c r="D63" s="171"/>
      <c r="E63" s="171"/>
      <c r="F63" s="171"/>
    </row>
    <row r="130" spans="1:10" s="429" customFormat="1" x14ac:dyDescent="0.25">
      <c r="B130" s="429" t="s">
        <v>37</v>
      </c>
      <c r="C130" s="433" t="s">
        <v>76</v>
      </c>
      <c r="D130" s="433" t="s">
        <v>77</v>
      </c>
      <c r="E130" s="433" t="s">
        <v>78</v>
      </c>
      <c r="F130" s="433" t="s">
        <v>79</v>
      </c>
      <c r="G130" s="434" t="s">
        <v>76</v>
      </c>
      <c r="H130" s="434" t="s">
        <v>77</v>
      </c>
      <c r="I130" s="434" t="s">
        <v>78</v>
      </c>
      <c r="J130" s="434" t="s">
        <v>79</v>
      </c>
    </row>
    <row r="131" spans="1:10" s="429" customFormat="1" x14ac:dyDescent="0.25">
      <c r="A131" s="435" t="s">
        <v>145</v>
      </c>
      <c r="B131" s="431">
        <v>1138</v>
      </c>
      <c r="C131" s="431">
        <v>43</v>
      </c>
      <c r="D131" s="431">
        <v>1078</v>
      </c>
      <c r="E131" s="431">
        <v>2</v>
      </c>
      <c r="F131" s="431">
        <v>15</v>
      </c>
      <c r="G131" s="436">
        <v>3.7785588752196833</v>
      </c>
      <c r="H131" s="436">
        <v>94.727592267135336</v>
      </c>
      <c r="I131" s="436">
        <v>0.17574692442882248</v>
      </c>
      <c r="J131" s="436">
        <v>1.3181019332161688</v>
      </c>
    </row>
    <row r="132" spans="1:10" s="429" customFormat="1" ht="26.25" x14ac:dyDescent="0.25">
      <c r="A132" s="437" t="s">
        <v>75</v>
      </c>
      <c r="B132" s="431">
        <v>4769</v>
      </c>
      <c r="C132" s="431">
        <v>1407</v>
      </c>
      <c r="D132" s="431">
        <v>3130</v>
      </c>
      <c r="E132" s="431">
        <v>200</v>
      </c>
      <c r="F132" s="431">
        <v>32</v>
      </c>
      <c r="G132" s="436">
        <v>29.503040469700149</v>
      </c>
      <c r="H132" s="436">
        <v>65.632208010065014</v>
      </c>
      <c r="I132" s="436">
        <v>4.1937513105472846</v>
      </c>
      <c r="J132" s="436">
        <v>0.67100020968756557</v>
      </c>
    </row>
    <row r="133" spans="1:10" s="429" customFormat="1" x14ac:dyDescent="0.25">
      <c r="A133" s="438" t="s">
        <v>5</v>
      </c>
      <c r="B133" s="431">
        <v>4655</v>
      </c>
      <c r="C133" s="431">
        <v>1040</v>
      </c>
      <c r="D133" s="431">
        <v>2993</v>
      </c>
      <c r="E133" s="431">
        <v>117</v>
      </c>
      <c r="F133" s="431">
        <v>505</v>
      </c>
      <c r="G133" s="436">
        <v>22.341568206229862</v>
      </c>
      <c r="H133" s="436">
        <v>64.296455424274981</v>
      </c>
      <c r="I133" s="436">
        <v>2.5134264232008592</v>
      </c>
      <c r="J133" s="436">
        <v>10.848549946294307</v>
      </c>
    </row>
    <row r="134" spans="1:10" s="429" customFormat="1" x14ac:dyDescent="0.25">
      <c r="A134" s="438" t="s">
        <v>7</v>
      </c>
      <c r="B134" s="431">
        <v>6724</v>
      </c>
      <c r="C134" s="431">
        <v>1418</v>
      </c>
      <c r="D134" s="431">
        <v>4825</v>
      </c>
      <c r="E134" s="431">
        <v>222</v>
      </c>
      <c r="F134" s="431">
        <v>259</v>
      </c>
      <c r="G134" s="436">
        <v>21.088637715645451</v>
      </c>
      <c r="H134" s="436">
        <v>71.757882212968468</v>
      </c>
      <c r="I134" s="436">
        <v>3.3016061867935749</v>
      </c>
      <c r="J134" s="436">
        <v>3.851873884592504</v>
      </c>
    </row>
    <row r="135" spans="1:10" s="429" customFormat="1" x14ac:dyDescent="0.25">
      <c r="A135" s="438" t="s">
        <v>62</v>
      </c>
      <c r="B135" s="431">
        <v>5400</v>
      </c>
      <c r="C135" s="431">
        <v>710</v>
      </c>
      <c r="D135" s="431">
        <v>4234</v>
      </c>
      <c r="E135" s="431">
        <v>65</v>
      </c>
      <c r="F135" s="431">
        <v>391</v>
      </c>
      <c r="G135" s="436">
        <v>13.148148148148147</v>
      </c>
      <c r="H135" s="436">
        <v>78.407407407407405</v>
      </c>
      <c r="I135" s="436">
        <v>1.2037037037037037</v>
      </c>
      <c r="J135" s="436">
        <v>7.2407407407407405</v>
      </c>
    </row>
    <row r="136" spans="1:10" s="429" customFormat="1" ht="26.25" x14ac:dyDescent="0.25">
      <c r="A136" s="437" t="s">
        <v>140</v>
      </c>
      <c r="B136" s="431">
        <v>7566</v>
      </c>
      <c r="C136" s="431">
        <v>1833</v>
      </c>
      <c r="D136" s="431">
        <v>5433</v>
      </c>
      <c r="E136" s="431">
        <v>198</v>
      </c>
      <c r="F136" s="431">
        <v>102</v>
      </c>
      <c r="G136" s="436">
        <v>24.226804123711339</v>
      </c>
      <c r="H136" s="436">
        <v>71.80808881839809</v>
      </c>
      <c r="I136" s="436">
        <v>2.6169706582077716</v>
      </c>
      <c r="J136" s="436">
        <v>1.3481363996827915</v>
      </c>
    </row>
    <row r="137" spans="1:10" s="429" customFormat="1" ht="26.25" x14ac:dyDescent="0.25">
      <c r="A137" s="437" t="s">
        <v>141</v>
      </c>
      <c r="B137" s="431">
        <v>5100</v>
      </c>
      <c r="C137" s="431">
        <v>732</v>
      </c>
      <c r="D137" s="431">
        <v>4076</v>
      </c>
      <c r="E137" s="431">
        <v>149</v>
      </c>
      <c r="F137" s="431">
        <v>143</v>
      </c>
      <c r="G137" s="436">
        <v>14.352941176470587</v>
      </c>
      <c r="H137" s="436">
        <v>79.921568627450981</v>
      </c>
      <c r="I137" s="436">
        <v>2.9215686274509807</v>
      </c>
      <c r="J137" s="436">
        <v>2.8039215686274508</v>
      </c>
    </row>
    <row r="138" spans="1:10" x14ac:dyDescent="0.25">
      <c r="A138" s="361" t="s">
        <v>83</v>
      </c>
      <c r="B138" s="362">
        <v>35352</v>
      </c>
      <c r="C138" s="362">
        <v>7183</v>
      </c>
      <c r="D138" s="362">
        <v>25769</v>
      </c>
      <c r="E138" s="362">
        <v>953</v>
      </c>
      <c r="F138" s="362">
        <v>1447</v>
      </c>
      <c r="G138" s="363">
        <v>20.318510975333787</v>
      </c>
      <c r="H138" s="363">
        <v>72.892622765331524</v>
      </c>
      <c r="I138" s="363">
        <v>2.6957456438108167</v>
      </c>
      <c r="J138" s="363">
        <v>4.0931206155238744</v>
      </c>
    </row>
  </sheetData>
  <mergeCells count="8">
    <mergeCell ref="A38:F38"/>
    <mergeCell ref="A57:F57"/>
    <mergeCell ref="A35:F35"/>
    <mergeCell ref="A2:F2"/>
    <mergeCell ref="B7:B8"/>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C3" sqref="C3"/>
    </sheetView>
  </sheetViews>
  <sheetFormatPr defaultRowHeight="16.5" x14ac:dyDescent="0.3"/>
  <cols>
    <col min="1" max="1" width="3.25" customWidth="1"/>
    <col min="2" max="2" width="17" customWidth="1"/>
    <col min="3" max="3" width="32" customWidth="1"/>
    <col min="4" max="4" width="28.625" customWidth="1"/>
    <col min="5" max="5" width="21.25" customWidth="1"/>
    <col min="6" max="6" width="12.125" customWidth="1"/>
  </cols>
  <sheetData>
    <row r="2" spans="2:7" x14ac:dyDescent="0.3">
      <c r="B2" t="s">
        <v>43</v>
      </c>
      <c r="C2" s="374">
        <v>2025</v>
      </c>
      <c r="D2" s="12" t="s">
        <v>151</v>
      </c>
    </row>
    <row r="3" spans="2:7" x14ac:dyDescent="0.3">
      <c r="C3" s="374">
        <v>2026</v>
      </c>
      <c r="D3" s="12" t="s">
        <v>152</v>
      </c>
    </row>
    <row r="4" spans="2:7" x14ac:dyDescent="0.3">
      <c r="B4" t="s">
        <v>41</v>
      </c>
      <c r="C4" s="13" t="s">
        <v>146</v>
      </c>
      <c r="D4" t="str">
        <f>CONCATENATE(C4&amp;" "&amp;$C$2)</f>
        <v>Novembre 2025</v>
      </c>
      <c r="E4" s="4" t="str">
        <f>UPPER(C4)</f>
        <v>NOVEMBRE</v>
      </c>
    </row>
    <row r="5" spans="2:7" x14ac:dyDescent="0.3">
      <c r="C5" s="13" t="s">
        <v>147</v>
      </c>
      <c r="D5" t="str">
        <f>CONCATENATE(LOWER(C4)&amp;" "&amp;$C$2)</f>
        <v>novembre 2025</v>
      </c>
      <c r="E5" s="4" t="str">
        <f>UPPER(C4)</f>
        <v>NOVEMBRE</v>
      </c>
      <c r="F5" t="str">
        <f>UPPER(C5)</f>
        <v>DICEMBRE</v>
      </c>
      <c r="G5" t="str">
        <f>UPPER(C6)</f>
        <v>GENNAIO</v>
      </c>
    </row>
    <row r="6" spans="2:7" x14ac:dyDescent="0.3">
      <c r="C6" s="13" t="s">
        <v>149</v>
      </c>
      <c r="D6" s="4" t="str">
        <f>LOWER(C7)</f>
        <v>novembre 2025 - gennaio 2026</v>
      </c>
      <c r="E6" s="4" t="str">
        <f>LOWER(C4)</f>
        <v>novembre</v>
      </c>
      <c r="F6" t="str">
        <f>LOWER(C5)</f>
        <v>dicembre</v>
      </c>
      <c r="G6" t="str">
        <f>LOWER(C6)</f>
        <v>gennaio</v>
      </c>
    </row>
    <row r="7" spans="2:7" x14ac:dyDescent="0.3">
      <c r="B7" t="s">
        <v>42</v>
      </c>
      <c r="C7" s="14" t="s">
        <v>150</v>
      </c>
      <c r="D7" t="str">
        <f>CONCATENATE(LOWER(C4)&amp;" "&amp;LOWER(C6))</f>
        <v>novembre gennaio</v>
      </c>
      <c r="E7" t="str">
        <f>UPPER(C7)</f>
        <v>NOVEMBRE 2025 - GENNAIO 2026</v>
      </c>
    </row>
    <row r="8" spans="2:7" x14ac:dyDescent="0.3">
      <c r="C8" s="11"/>
      <c r="D8" s="4" t="str">
        <f>CONCATENATE(D2&amp;" - "&amp;D3)</f>
        <v>nov 2025 - gen 2026</v>
      </c>
    </row>
    <row r="10" spans="2:7" ht="18" x14ac:dyDescent="0.3">
      <c r="B10" t="s">
        <v>84</v>
      </c>
      <c r="C10" s="375" t="s">
        <v>154</v>
      </c>
    </row>
    <row r="11" spans="2:7" ht="18" x14ac:dyDescent="0.3">
      <c r="C11" s="1" t="str">
        <f>CONCATENATE("Regione ", C10)</f>
        <v>Regione Campania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3B61-AB43-4054-AC68-2361541C4C29}">
  <dimension ref="A1:X63"/>
  <sheetViews>
    <sheetView tabSelected="1" zoomScaleNormal="100" workbookViewId="0"/>
  </sheetViews>
  <sheetFormatPr defaultColWidth="8.125" defaultRowHeight="12.75" x14ac:dyDescent="0.2"/>
  <cols>
    <col min="1" max="1" width="11.375" style="206" customWidth="1"/>
    <col min="2" max="2" width="66.75" style="124" customWidth="1"/>
    <col min="3" max="20" width="5.875" style="124" customWidth="1"/>
    <col min="21" max="21" width="4.125" style="206" customWidth="1"/>
    <col min="22" max="24" width="4.125" style="207" customWidth="1"/>
    <col min="25" max="25" width="14.625" style="124" customWidth="1"/>
    <col min="26" max="16384" width="8.125" style="124"/>
  </cols>
  <sheetData>
    <row r="1" spans="1:24" ht="2.25" customHeight="1" x14ac:dyDescent="0.2"/>
    <row r="2" spans="1:24" s="210" customFormat="1" ht="32.1" customHeight="1" x14ac:dyDescent="0.3">
      <c r="A2" s="445" t="s">
        <v>112</v>
      </c>
      <c r="B2" s="445"/>
      <c r="C2" s="208"/>
      <c r="D2" s="208"/>
      <c r="E2" s="209"/>
      <c r="F2" s="209"/>
      <c r="G2" s="209"/>
      <c r="H2" s="209"/>
      <c r="I2" s="209"/>
      <c r="J2" s="209"/>
      <c r="K2" s="209"/>
      <c r="L2" s="209"/>
      <c r="M2" s="209"/>
      <c r="N2" s="209"/>
      <c r="O2" s="209"/>
      <c r="P2" s="209"/>
      <c r="Q2" s="209"/>
      <c r="R2" s="209"/>
      <c r="S2" s="209"/>
      <c r="T2" s="209"/>
      <c r="U2" s="209"/>
    </row>
    <row r="3" spans="1:24" s="214" customFormat="1" ht="3.75" customHeight="1" x14ac:dyDescent="0.4">
      <c r="A3" s="211"/>
      <c r="B3" s="212"/>
      <c r="C3" s="213"/>
      <c r="D3" s="213"/>
      <c r="E3" s="209"/>
      <c r="F3" s="209"/>
      <c r="G3" s="209"/>
      <c r="H3" s="209"/>
      <c r="I3" s="209"/>
      <c r="J3" s="209"/>
      <c r="K3" s="209"/>
      <c r="L3" s="209"/>
      <c r="M3" s="209"/>
      <c r="N3" s="209"/>
      <c r="O3" s="209"/>
      <c r="P3" s="209"/>
      <c r="Q3" s="209"/>
      <c r="R3" s="209"/>
      <c r="S3" s="209"/>
      <c r="T3" s="209"/>
      <c r="U3" s="209"/>
    </row>
    <row r="4" spans="1:24" ht="3" customHeight="1" x14ac:dyDescent="0.4">
      <c r="A4" s="211"/>
      <c r="B4" s="212"/>
      <c r="C4" s="213"/>
      <c r="D4" s="213"/>
      <c r="E4" s="209"/>
      <c r="F4" s="209"/>
      <c r="G4" s="209"/>
      <c r="H4" s="209"/>
      <c r="I4" s="209"/>
      <c r="J4" s="209"/>
      <c r="K4" s="209"/>
      <c r="L4" s="209"/>
      <c r="M4" s="209"/>
      <c r="N4" s="209"/>
      <c r="O4" s="209"/>
      <c r="P4" s="209"/>
      <c r="Q4" s="209"/>
      <c r="R4" s="209"/>
      <c r="S4" s="209"/>
      <c r="T4" s="209"/>
      <c r="U4" s="209"/>
    </row>
    <row r="5" spans="1:24" s="5" customFormat="1" ht="3" customHeight="1" x14ac:dyDescent="0.3">
      <c r="A5" s="446"/>
      <c r="B5" s="446"/>
      <c r="C5" s="215"/>
      <c r="D5" s="215"/>
      <c r="E5" s="209"/>
      <c r="F5" s="209"/>
      <c r="G5" s="209"/>
      <c r="H5" s="209"/>
      <c r="I5" s="209"/>
      <c r="J5" s="209"/>
      <c r="K5" s="209"/>
      <c r="L5" s="209"/>
      <c r="M5" s="209"/>
      <c r="N5" s="209"/>
      <c r="O5" s="209"/>
      <c r="P5" s="209"/>
      <c r="Q5" s="209"/>
      <c r="R5" s="209"/>
      <c r="S5" s="209"/>
      <c r="T5" s="209"/>
      <c r="U5" s="209"/>
      <c r="V5" s="216"/>
      <c r="W5" s="216"/>
      <c r="X5" s="216"/>
    </row>
    <row r="6" spans="1:24" s="5" customFormat="1" ht="3.75" customHeight="1" x14ac:dyDescent="0.25">
      <c r="B6" s="215"/>
      <c r="C6" s="215"/>
      <c r="D6" s="215"/>
      <c r="E6" s="209"/>
      <c r="F6" s="209"/>
      <c r="G6" s="209"/>
      <c r="H6" s="209"/>
      <c r="I6" s="209"/>
      <c r="J6" s="209"/>
      <c r="K6" s="209"/>
      <c r="L6" s="209"/>
      <c r="M6" s="209"/>
      <c r="N6" s="209"/>
      <c r="O6" s="209"/>
      <c r="P6" s="209"/>
      <c r="Q6" s="209"/>
      <c r="R6" s="209"/>
      <c r="S6" s="209"/>
      <c r="T6" s="209"/>
      <c r="U6" s="209"/>
      <c r="V6" s="216"/>
      <c r="W6" s="216"/>
      <c r="X6" s="216"/>
    </row>
    <row r="7" spans="1:24" ht="14.1" customHeight="1" x14ac:dyDescent="0.2">
      <c r="A7" s="447" t="s">
        <v>153</v>
      </c>
      <c r="B7" s="447"/>
      <c r="C7" s="3"/>
      <c r="D7" s="3"/>
      <c r="E7" s="209"/>
      <c r="F7" s="209"/>
      <c r="G7" s="209"/>
      <c r="H7" s="209"/>
      <c r="I7" s="209"/>
      <c r="J7" s="209"/>
      <c r="K7" s="209"/>
      <c r="L7" s="209"/>
      <c r="M7" s="209"/>
      <c r="N7" s="209"/>
      <c r="O7" s="209"/>
      <c r="P7" s="209"/>
      <c r="Q7" s="209"/>
      <c r="R7" s="209"/>
      <c r="S7" s="209"/>
      <c r="T7" s="209"/>
      <c r="U7" s="209"/>
      <c r="V7" s="124"/>
      <c r="W7" s="124"/>
      <c r="X7" s="124"/>
    </row>
    <row r="8" spans="1:24" ht="14.1" customHeight="1" x14ac:dyDescent="0.2">
      <c r="A8" s="447"/>
      <c r="B8" s="447"/>
      <c r="C8" s="3"/>
      <c r="D8" s="3"/>
      <c r="E8" s="209"/>
      <c r="F8" s="209"/>
      <c r="G8" s="209"/>
      <c r="H8" s="209"/>
      <c r="I8" s="209"/>
      <c r="J8" s="209"/>
      <c r="K8" s="209"/>
      <c r="L8" s="209"/>
      <c r="M8" s="209"/>
      <c r="N8" s="209"/>
      <c r="O8" s="209"/>
      <c r="P8" s="209"/>
      <c r="Q8" s="209"/>
      <c r="R8" s="209"/>
      <c r="S8" s="209"/>
      <c r="T8" s="209"/>
      <c r="U8" s="209"/>
      <c r="V8" s="124"/>
      <c r="W8" s="124"/>
      <c r="X8" s="124"/>
    </row>
    <row r="9" spans="1:24" ht="14.1" customHeight="1" x14ac:dyDescent="0.2">
      <c r="A9" s="447"/>
      <c r="B9" s="447"/>
      <c r="C9" s="3"/>
      <c r="D9" s="3"/>
      <c r="E9" s="209"/>
      <c r="F9" s="209"/>
      <c r="G9" s="209"/>
      <c r="H9" s="209"/>
      <c r="I9" s="209"/>
      <c r="J9" s="209"/>
      <c r="K9" s="209"/>
      <c r="L9" s="209"/>
      <c r="M9" s="209"/>
      <c r="N9" s="209"/>
      <c r="O9" s="209"/>
      <c r="P9" s="209"/>
      <c r="Q9" s="209"/>
      <c r="R9" s="209"/>
      <c r="S9" s="209"/>
      <c r="T9" s="209"/>
      <c r="U9" s="209"/>
      <c r="V9" s="124"/>
      <c r="W9" s="124"/>
      <c r="X9" s="124"/>
    </row>
    <row r="10" spans="1:24" ht="14.1" customHeight="1" x14ac:dyDescent="0.2">
      <c r="A10" s="447"/>
      <c r="B10" s="447"/>
      <c r="C10" s="3"/>
      <c r="D10" s="3"/>
      <c r="E10" s="217"/>
      <c r="F10" s="217"/>
      <c r="G10" s="217"/>
      <c r="H10" s="217"/>
      <c r="I10" s="217"/>
      <c r="J10" s="217"/>
      <c r="K10" s="217"/>
      <c r="L10" s="217"/>
      <c r="M10" s="217"/>
      <c r="N10" s="217"/>
      <c r="O10" s="217"/>
      <c r="P10" s="217"/>
      <c r="Q10" s="217"/>
      <c r="R10" s="217"/>
      <c r="S10" s="217"/>
      <c r="T10" s="217"/>
      <c r="U10" s="217"/>
      <c r="V10" s="217"/>
      <c r="W10" s="217"/>
      <c r="X10" s="217"/>
    </row>
    <row r="11" spans="1:24" ht="14.1" customHeight="1" x14ac:dyDescent="0.2">
      <c r="A11" s="447"/>
      <c r="B11" s="447"/>
      <c r="C11" s="3"/>
      <c r="D11" s="3"/>
      <c r="E11" s="217"/>
      <c r="F11" s="217"/>
      <c r="G11" s="217"/>
      <c r="H11" s="217"/>
      <c r="I11" s="217"/>
      <c r="J11" s="217"/>
      <c r="K11" s="217"/>
      <c r="L11" s="217"/>
      <c r="M11" s="217"/>
      <c r="N11" s="217"/>
      <c r="O11" s="217"/>
      <c r="P11" s="217"/>
      <c r="Q11" s="217"/>
      <c r="R11" s="217"/>
      <c r="S11" s="217"/>
      <c r="T11" s="217"/>
      <c r="U11" s="217"/>
      <c r="V11" s="217"/>
      <c r="W11" s="217"/>
      <c r="X11" s="217"/>
    </row>
    <row r="12" spans="1:24" ht="14.1" customHeight="1" x14ac:dyDescent="0.2">
      <c r="A12" s="447"/>
      <c r="B12" s="447"/>
      <c r="C12" s="3"/>
      <c r="D12" s="3"/>
      <c r="E12" s="217"/>
      <c r="F12" s="217"/>
      <c r="G12" s="217"/>
      <c r="H12" s="217"/>
      <c r="I12" s="217"/>
      <c r="J12" s="217"/>
      <c r="K12" s="217"/>
      <c r="L12" s="217"/>
      <c r="M12" s="217"/>
      <c r="N12" s="217"/>
      <c r="O12" s="217"/>
      <c r="P12" s="217"/>
      <c r="Q12" s="217"/>
      <c r="R12" s="217"/>
      <c r="S12" s="217"/>
      <c r="T12" s="217"/>
      <c r="U12" s="217"/>
      <c r="V12" s="217"/>
      <c r="W12" s="217"/>
      <c r="X12" s="217"/>
    </row>
    <row r="13" spans="1:24" ht="14.1" customHeight="1" x14ac:dyDescent="0.2">
      <c r="A13" s="447"/>
      <c r="B13" s="447"/>
      <c r="C13" s="3"/>
      <c r="D13" s="3"/>
      <c r="E13" s="217"/>
      <c r="F13" s="217"/>
      <c r="G13" s="217"/>
      <c r="H13" s="217"/>
      <c r="I13" s="217"/>
      <c r="J13" s="217"/>
      <c r="K13" s="217"/>
      <c r="L13" s="217"/>
      <c r="M13" s="217"/>
      <c r="N13" s="217"/>
      <c r="O13" s="217"/>
      <c r="P13" s="217"/>
      <c r="Q13" s="217"/>
      <c r="R13" s="217"/>
      <c r="S13" s="217"/>
      <c r="T13" s="217"/>
      <c r="U13" s="217"/>
      <c r="V13" s="217"/>
      <c r="W13" s="217"/>
      <c r="X13" s="217"/>
    </row>
    <row r="14" spans="1:24" ht="14.1" customHeight="1" x14ac:dyDescent="0.2">
      <c r="A14" s="447"/>
      <c r="B14" s="447"/>
      <c r="C14" s="3"/>
      <c r="D14" s="3"/>
      <c r="E14" s="217"/>
      <c r="F14" s="217"/>
      <c r="G14" s="217"/>
      <c r="H14" s="217"/>
      <c r="I14" s="217"/>
      <c r="J14" s="217"/>
      <c r="K14" s="217"/>
      <c r="L14" s="217"/>
      <c r="M14" s="217"/>
      <c r="N14" s="217"/>
      <c r="O14" s="217"/>
      <c r="P14" s="217"/>
      <c r="Q14" s="217"/>
      <c r="R14" s="217"/>
      <c r="S14" s="217"/>
      <c r="T14" s="217"/>
      <c r="U14" s="217"/>
      <c r="V14" s="217"/>
      <c r="W14" s="217"/>
      <c r="X14" s="217"/>
    </row>
    <row r="15" spans="1:24" ht="14.1" customHeight="1" x14ac:dyDescent="0.2">
      <c r="A15" s="447"/>
      <c r="B15" s="447"/>
      <c r="C15" s="3"/>
      <c r="D15" s="3"/>
      <c r="E15" s="217"/>
      <c r="F15" s="217"/>
      <c r="G15" s="217"/>
      <c r="H15" s="217"/>
      <c r="I15" s="217"/>
      <c r="J15" s="217"/>
      <c r="K15" s="217"/>
      <c r="L15" s="217"/>
      <c r="M15" s="217"/>
      <c r="N15" s="217"/>
      <c r="O15" s="217"/>
      <c r="P15" s="217"/>
      <c r="Q15" s="217"/>
      <c r="R15" s="217"/>
      <c r="S15" s="217"/>
      <c r="T15" s="217"/>
      <c r="U15" s="217"/>
      <c r="V15" s="217"/>
      <c r="W15" s="217"/>
      <c r="X15" s="217"/>
    </row>
    <row r="16" spans="1:24" ht="14.1" customHeight="1" x14ac:dyDescent="0.2">
      <c r="A16" s="447"/>
      <c r="B16" s="447"/>
      <c r="C16" s="213"/>
      <c r="D16" s="213"/>
      <c r="E16" s="217"/>
      <c r="F16" s="217"/>
      <c r="G16" s="217"/>
      <c r="H16" s="217"/>
      <c r="I16" s="217"/>
      <c r="J16" s="217"/>
      <c r="K16" s="217"/>
      <c r="L16" s="217"/>
      <c r="M16" s="217"/>
      <c r="N16" s="217"/>
      <c r="O16" s="217"/>
      <c r="P16" s="217"/>
      <c r="Q16" s="217"/>
      <c r="R16" s="217"/>
      <c r="S16" s="217"/>
      <c r="T16" s="217"/>
      <c r="U16" s="217"/>
      <c r="V16" s="217"/>
      <c r="W16" s="217"/>
      <c r="X16" s="217"/>
    </row>
    <row r="17" spans="1:2" ht="14.1" customHeight="1" x14ac:dyDescent="0.2">
      <c r="A17" s="447"/>
      <c r="B17" s="447"/>
    </row>
    <row r="18" spans="1:2" ht="14.1" customHeight="1" x14ac:dyDescent="0.2">
      <c r="A18" s="447"/>
      <c r="B18" s="447"/>
    </row>
    <row r="19" spans="1:2" ht="14.1" customHeight="1" x14ac:dyDescent="0.2">
      <c r="A19" s="447"/>
      <c r="B19" s="447"/>
    </row>
    <row r="20" spans="1:2" ht="14.1" customHeight="1" x14ac:dyDescent="0.2">
      <c r="A20" s="447"/>
      <c r="B20" s="447"/>
    </row>
    <row r="21" spans="1:2" ht="14.1" customHeight="1" x14ac:dyDescent="0.2">
      <c r="A21" s="447"/>
      <c r="B21" s="447"/>
    </row>
    <row r="22" spans="1:2" ht="14.1" customHeight="1" x14ac:dyDescent="0.2">
      <c r="A22" s="447"/>
      <c r="B22" s="447"/>
    </row>
    <row r="23" spans="1:2" ht="14.1" customHeight="1" x14ac:dyDescent="0.2">
      <c r="A23" s="447"/>
      <c r="B23" s="447"/>
    </row>
    <row r="24" spans="1:2" ht="14.1" customHeight="1" x14ac:dyDescent="0.2">
      <c r="A24" s="447"/>
      <c r="B24" s="447"/>
    </row>
    <row r="25" spans="1:2" ht="14.1" customHeight="1" x14ac:dyDescent="0.2">
      <c r="A25" s="447"/>
      <c r="B25" s="447"/>
    </row>
    <row r="26" spans="1:2" ht="14.1" customHeight="1" x14ac:dyDescent="0.2">
      <c r="A26" s="166"/>
      <c r="B26" s="166"/>
    </row>
    <row r="27" spans="1:2" ht="14.1" customHeight="1" x14ac:dyDescent="0.2">
      <c r="A27" s="448" t="s">
        <v>148</v>
      </c>
      <c r="B27" s="448"/>
    </row>
    <row r="28" spans="1:2" ht="14.1" customHeight="1" x14ac:dyDescent="0.2">
      <c r="A28" s="448"/>
      <c r="B28" s="448"/>
    </row>
    <row r="29" spans="1:2" ht="14.1" customHeight="1" x14ac:dyDescent="0.2">
      <c r="A29" s="448"/>
      <c r="B29" s="448"/>
    </row>
    <row r="30" spans="1:2" ht="14.1" customHeight="1" x14ac:dyDescent="0.2">
      <c r="A30" s="166"/>
      <c r="B30" s="166"/>
    </row>
    <row r="31" spans="1:2" ht="14.1" customHeight="1" x14ac:dyDescent="0.2">
      <c r="A31" s="166"/>
      <c r="B31" s="166"/>
    </row>
    <row r="32" spans="1:2" ht="14.1" customHeight="1" x14ac:dyDescent="0.2">
      <c r="A32" s="166"/>
      <c r="B32" s="166"/>
    </row>
    <row r="33" spans="1:2" ht="14.1" customHeight="1" x14ac:dyDescent="0.2">
      <c r="A33" s="166"/>
      <c r="B33" s="166"/>
    </row>
    <row r="34" spans="1:2" ht="1.5" customHeight="1" x14ac:dyDescent="0.2">
      <c r="A34" s="166"/>
      <c r="B34" s="166"/>
    </row>
    <row r="35" spans="1:2" ht="1.5" customHeight="1" x14ac:dyDescent="0.2">
      <c r="A35" s="166"/>
      <c r="B35" s="166"/>
    </row>
    <row r="36" spans="1:2" ht="1.5" customHeight="1" x14ac:dyDescent="0.2">
      <c r="A36" s="166"/>
      <c r="B36" s="166"/>
    </row>
    <row r="37" spans="1:2" ht="1.5" customHeight="1" x14ac:dyDescent="0.2">
      <c r="A37" s="166"/>
      <c r="B37" s="166"/>
    </row>
    <row r="38" spans="1:2" ht="1.5" customHeight="1" x14ac:dyDescent="0.2">
      <c r="A38" s="166"/>
      <c r="B38" s="166"/>
    </row>
    <row r="39" spans="1:2" ht="1.5" customHeight="1" x14ac:dyDescent="0.2">
      <c r="A39" s="166"/>
      <c r="B39" s="166"/>
    </row>
    <row r="40" spans="1:2" ht="20.100000000000001" customHeight="1" x14ac:dyDescent="0.2">
      <c r="A40" s="166"/>
      <c r="B40" s="166"/>
    </row>
    <row r="41" spans="1:2" ht="20.100000000000001" customHeight="1" x14ac:dyDescent="0.2"/>
    <row r="42" spans="1:2" ht="20.100000000000001" customHeight="1" x14ac:dyDescent="0.2"/>
    <row r="43" spans="1:2" ht="20.100000000000001" customHeight="1" x14ac:dyDescent="0.2">
      <c r="A43" s="218"/>
      <c r="B43" s="218"/>
    </row>
    <row r="44" spans="1:2" ht="20.100000000000001" customHeight="1" x14ac:dyDescent="0.2">
      <c r="A44" s="218"/>
      <c r="B44" s="218"/>
    </row>
    <row r="45" spans="1:2" ht="20.100000000000001" customHeight="1" x14ac:dyDescent="0.2">
      <c r="A45" s="218"/>
      <c r="B45" s="218"/>
    </row>
    <row r="46" spans="1:2" ht="20.100000000000001" customHeight="1" x14ac:dyDescent="0.2">
      <c r="A46" s="218"/>
      <c r="B46" s="218"/>
    </row>
    <row r="47" spans="1:2" ht="20.100000000000001" customHeight="1" x14ac:dyDescent="0.2">
      <c r="A47" s="218"/>
      <c r="B47" s="218"/>
    </row>
    <row r="48" spans="1:2" ht="20.100000000000001" customHeight="1" x14ac:dyDescent="0.2">
      <c r="A48" s="218"/>
      <c r="B48" s="218"/>
    </row>
    <row r="49" spans="1:2" ht="20.100000000000001" customHeight="1" x14ac:dyDescent="0.2">
      <c r="A49" s="218"/>
      <c r="B49" s="218"/>
    </row>
    <row r="50" spans="1:2" ht="20.100000000000001" customHeight="1" x14ac:dyDescent="0.2">
      <c r="A50" s="218"/>
      <c r="B50" s="218"/>
    </row>
    <row r="51" spans="1:2" ht="20.100000000000001" customHeight="1" x14ac:dyDescent="0.2">
      <c r="A51" s="218"/>
      <c r="B51" s="218"/>
    </row>
    <row r="52" spans="1:2" ht="20.100000000000001" customHeight="1" x14ac:dyDescent="0.2">
      <c r="A52" s="218"/>
      <c r="B52" s="218"/>
    </row>
    <row r="53" spans="1:2" ht="20.100000000000001" customHeight="1" thickBot="1" x14ac:dyDescent="0.25">
      <c r="A53" s="166"/>
      <c r="B53" s="166"/>
    </row>
    <row r="54" spans="1:2" ht="21.95" customHeight="1" x14ac:dyDescent="0.2">
      <c r="A54" s="439" t="s">
        <v>142</v>
      </c>
      <c r="B54" s="440"/>
    </row>
    <row r="55" spans="1:2" ht="12" customHeight="1" x14ac:dyDescent="0.2">
      <c r="A55" s="441"/>
      <c r="B55" s="442"/>
    </row>
    <row r="56" spans="1:2" ht="21.95" customHeight="1" x14ac:dyDescent="0.2">
      <c r="A56" s="441"/>
      <c r="B56" s="442"/>
    </row>
    <row r="57" spans="1:2" ht="12.75" customHeight="1" x14ac:dyDescent="0.2">
      <c r="A57" s="441"/>
      <c r="B57" s="442"/>
    </row>
    <row r="58" spans="1:2" ht="15.75" customHeight="1" x14ac:dyDescent="0.2">
      <c r="A58" s="441"/>
      <c r="B58" s="442"/>
    </row>
    <row r="59" spans="1:2" ht="21.95" customHeight="1" thickBot="1" x14ac:dyDescent="0.25">
      <c r="A59" s="443"/>
      <c r="B59" s="444"/>
    </row>
    <row r="60" spans="1:2" ht="3" customHeight="1" x14ac:dyDescent="0.2">
      <c r="A60" s="219"/>
      <c r="B60" s="219"/>
    </row>
    <row r="61" spans="1:2" ht="9.9499999999999993" customHeight="1" x14ac:dyDescent="0.2">
      <c r="A61" s="124"/>
    </row>
    <row r="62" spans="1:2" ht="9.9499999999999993" customHeight="1" x14ac:dyDescent="0.2">
      <c r="A62" s="124"/>
    </row>
    <row r="63" spans="1:2" ht="9.9499999999999993" customHeight="1" x14ac:dyDescent="0.2">
      <c r="A63" s="124"/>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workbookViewId="0"/>
  </sheetViews>
  <sheetFormatPr defaultColWidth="9" defaultRowHeight="15" x14ac:dyDescent="0.25"/>
  <cols>
    <col min="1" max="1" width="72.625" style="5" customWidth="1"/>
    <col min="2" max="5" width="5.875" style="5" customWidth="1"/>
    <col min="6" max="6" width="24" style="5" customWidth="1"/>
    <col min="7" max="9" width="9.125" style="5" customWidth="1"/>
    <col min="10" max="16384" width="9" style="5"/>
  </cols>
  <sheetData>
    <row r="1" spans="1:2" x14ac:dyDescent="0.25">
      <c r="B1" s="220"/>
    </row>
    <row r="2" spans="1:2" ht="26.25" x14ac:dyDescent="0.4">
      <c r="A2" s="449" t="s">
        <v>95</v>
      </c>
      <c r="B2" s="449"/>
    </row>
    <row r="3" spans="1:2" x14ac:dyDescent="0.25">
      <c r="B3" s="220"/>
    </row>
    <row r="4" spans="1:2" x14ac:dyDescent="0.25">
      <c r="B4" s="220"/>
    </row>
    <row r="5" spans="1:2" x14ac:dyDescent="0.25">
      <c r="B5" s="220"/>
    </row>
    <row r="6" spans="1:2" s="24" customFormat="1" ht="32.1" customHeight="1" x14ac:dyDescent="0.3">
      <c r="A6" s="221" t="s">
        <v>236</v>
      </c>
      <c r="B6" s="221"/>
    </row>
    <row r="7" spans="1:2" s="25" customFormat="1" ht="5.0999999999999996" customHeight="1" x14ac:dyDescent="0.3">
      <c r="A7" s="222"/>
      <c r="B7" s="220"/>
    </row>
    <row r="8" spans="1:2" s="25" customFormat="1" ht="20.100000000000001" customHeight="1" x14ac:dyDescent="0.3">
      <c r="A8" s="447" t="s">
        <v>97</v>
      </c>
      <c r="B8" s="447"/>
    </row>
    <row r="9" spans="1:2" s="25" customFormat="1" ht="5.0999999999999996" customHeight="1" x14ac:dyDescent="0.3">
      <c r="A9" s="220"/>
      <c r="B9" s="220"/>
    </row>
    <row r="10" spans="1:2" s="25" customFormat="1" ht="20.100000000000001" customHeight="1" x14ac:dyDescent="0.3">
      <c r="A10" s="447" t="s">
        <v>98</v>
      </c>
      <c r="B10" s="447"/>
    </row>
    <row r="11" spans="1:2" s="25" customFormat="1" ht="5.0999999999999996" customHeight="1" x14ac:dyDescent="0.3">
      <c r="A11" s="220"/>
      <c r="B11" s="220"/>
    </row>
    <row r="12" spans="1:2" s="25" customFormat="1" ht="20.100000000000001" customHeight="1" x14ac:dyDescent="0.3">
      <c r="A12" s="447" t="s">
        <v>99</v>
      </c>
      <c r="B12" s="447"/>
    </row>
    <row r="13" spans="1:2" s="25" customFormat="1" ht="5.0999999999999996" customHeight="1" x14ac:dyDescent="0.3">
      <c r="A13" s="220"/>
      <c r="B13" s="220"/>
    </row>
    <row r="14" spans="1:2" s="25" customFormat="1" ht="20.100000000000001" customHeight="1" x14ac:dyDescent="0.3">
      <c r="A14" s="447" t="s">
        <v>100</v>
      </c>
      <c r="B14" s="447"/>
    </row>
    <row r="15" spans="1:2" s="25" customFormat="1" ht="5.0999999999999996" customHeight="1" x14ac:dyDescent="0.3">
      <c r="A15" s="220"/>
      <c r="B15" s="220"/>
    </row>
    <row r="16" spans="1:2" s="25" customFormat="1" ht="20.100000000000001" customHeight="1" x14ac:dyDescent="0.3">
      <c r="A16" s="447" t="s">
        <v>101</v>
      </c>
      <c r="B16" s="447"/>
    </row>
    <row r="17" spans="1:2" s="25" customFormat="1" ht="5.0999999999999996" customHeight="1" x14ac:dyDescent="0.3">
      <c r="A17" s="220"/>
      <c r="B17" s="220"/>
    </row>
    <row r="18" spans="1:2" s="25" customFormat="1" ht="20.100000000000001" customHeight="1" x14ac:dyDescent="0.3">
      <c r="A18" s="447" t="s">
        <v>102</v>
      </c>
      <c r="B18" s="447"/>
    </row>
    <row r="19" spans="1:2" s="25" customFormat="1" ht="5.0999999999999996" customHeight="1" x14ac:dyDescent="0.3">
      <c r="A19" s="220"/>
      <c r="B19" s="220"/>
    </row>
    <row r="20" spans="1:2" s="25" customFormat="1" ht="20.100000000000001" customHeight="1" x14ac:dyDescent="0.3">
      <c r="A20" s="450" t="s">
        <v>103</v>
      </c>
      <c r="B20" s="450"/>
    </row>
    <row r="21" spans="1:2" s="25" customFormat="1" ht="20.100000000000001" customHeight="1" x14ac:dyDescent="0.3">
      <c r="A21" s="220"/>
      <c r="B21" s="220"/>
    </row>
    <row r="22" spans="1:2" s="24" customFormat="1" ht="32.1" customHeight="1" x14ac:dyDescent="0.3">
      <c r="A22" s="451" t="s">
        <v>237</v>
      </c>
      <c r="B22" s="451"/>
    </row>
    <row r="23" spans="1:2" s="25" customFormat="1" ht="5.0999999999999996" customHeight="1" x14ac:dyDescent="0.3">
      <c r="A23" s="220"/>
      <c r="B23" s="220"/>
    </row>
    <row r="24" spans="1:2" s="25" customFormat="1" ht="20.100000000000001" customHeight="1" x14ac:dyDescent="0.3">
      <c r="A24" s="447" t="s">
        <v>238</v>
      </c>
      <c r="B24" s="447"/>
    </row>
    <row r="25" spans="1:2" s="25" customFormat="1" ht="5.0999999999999996" customHeight="1" x14ac:dyDescent="0.3">
      <c r="A25" s="220"/>
      <c r="B25" s="220"/>
    </row>
    <row r="26" spans="1:2" s="25" customFormat="1" ht="20.100000000000001" customHeight="1" x14ac:dyDescent="0.3">
      <c r="A26" s="447" t="s">
        <v>104</v>
      </c>
      <c r="B26" s="447"/>
    </row>
    <row r="27" spans="1:2" s="124" customFormat="1" ht="5.0999999999999996" customHeight="1" x14ac:dyDescent="0.2">
      <c r="A27" s="223"/>
      <c r="B27" s="3"/>
    </row>
  </sheetData>
  <mergeCells count="11">
    <mergeCell ref="A18:B18"/>
    <mergeCell ref="A20:B20"/>
    <mergeCell ref="A22:B22"/>
    <mergeCell ref="A24:B24"/>
    <mergeCell ref="A26:B26"/>
    <mergeCell ref="A16:B16"/>
    <mergeCell ref="A2:B2"/>
    <mergeCell ref="A8:B8"/>
    <mergeCell ref="A10:B10"/>
    <mergeCell ref="A12:B12"/>
    <mergeCell ref="A14:B1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2" t="s">
        <v>14</v>
      </c>
      <c r="F21" s="452"/>
      <c r="G21" s="452"/>
      <c r="H21" s="452"/>
      <c r="I21" s="452"/>
      <c r="J21" s="228"/>
    </row>
    <row r="22" spans="2:10" ht="12.75" customHeight="1" x14ac:dyDescent="0.75">
      <c r="E22" s="452"/>
      <c r="F22" s="452"/>
      <c r="G22" s="452"/>
      <c r="H22" s="452"/>
      <c r="I22" s="452"/>
      <c r="J22" s="228"/>
    </row>
    <row r="23" spans="2:10" ht="12.75" customHeight="1" x14ac:dyDescent="0.75">
      <c r="E23" s="452"/>
      <c r="F23" s="452"/>
      <c r="G23" s="452"/>
      <c r="H23" s="452"/>
      <c r="I23" s="452"/>
      <c r="J23" s="228"/>
    </row>
    <row r="24" spans="2:10" ht="34.5" customHeight="1" x14ac:dyDescent="0.2">
      <c r="B24" s="453" t="s">
        <v>113</v>
      </c>
      <c r="C24" s="453"/>
      <c r="D24" s="453"/>
      <c r="E24" s="453"/>
      <c r="F24" s="453"/>
      <c r="G24" s="453"/>
      <c r="H24" s="453"/>
      <c r="I24" s="453"/>
      <c r="J24" s="229"/>
    </row>
    <row r="25" spans="2:10" ht="12.75" customHeight="1" x14ac:dyDescent="0.2">
      <c r="B25" s="453"/>
      <c r="C25" s="453"/>
      <c r="D25" s="453"/>
      <c r="E25" s="453"/>
      <c r="F25" s="453"/>
      <c r="G25" s="453"/>
      <c r="H25" s="453"/>
      <c r="I25" s="453"/>
      <c r="J25" s="229"/>
    </row>
    <row r="26" spans="2:10" ht="12.75" customHeight="1" x14ac:dyDescent="0.2">
      <c r="B26" s="453"/>
      <c r="C26" s="453"/>
      <c r="D26" s="453"/>
      <c r="E26" s="453"/>
      <c r="F26" s="453"/>
      <c r="G26" s="453"/>
      <c r="H26" s="453"/>
      <c r="I26" s="453"/>
      <c r="J26" s="229"/>
    </row>
    <row r="27" spans="2:10" ht="12.75" customHeight="1" x14ac:dyDescent="0.2">
      <c r="B27" s="453"/>
      <c r="C27" s="453"/>
      <c r="D27" s="453"/>
      <c r="E27" s="453"/>
      <c r="F27" s="453"/>
      <c r="G27" s="453"/>
      <c r="H27" s="453"/>
      <c r="I27" s="453"/>
      <c r="J27" s="229"/>
    </row>
    <row r="28" spans="2:10" ht="12.75" customHeight="1" x14ac:dyDescent="0.2">
      <c r="B28" s="453"/>
      <c r="C28" s="453"/>
      <c r="D28" s="453"/>
      <c r="E28" s="453"/>
      <c r="F28" s="453"/>
      <c r="G28" s="453"/>
      <c r="H28" s="453"/>
      <c r="I28" s="453"/>
      <c r="J28" s="229"/>
    </row>
    <row r="29" spans="2:10" ht="12.75" customHeight="1" x14ac:dyDescent="0.2">
      <c r="B29" s="453"/>
      <c r="C29" s="453"/>
      <c r="D29" s="453"/>
      <c r="E29" s="453"/>
      <c r="F29" s="453"/>
      <c r="G29" s="453"/>
      <c r="H29" s="453"/>
      <c r="I29" s="453"/>
    </row>
    <row r="30" spans="2:10" ht="12.75" customHeight="1" x14ac:dyDescent="0.2">
      <c r="B30" s="453"/>
      <c r="C30" s="453"/>
      <c r="D30" s="453"/>
      <c r="E30" s="453"/>
      <c r="F30" s="453"/>
      <c r="G30" s="453"/>
      <c r="H30" s="453"/>
      <c r="I30" s="453"/>
    </row>
    <row r="31" spans="2:10" ht="12.75" customHeight="1" x14ac:dyDescent="0.2">
      <c r="B31" s="454" t="s">
        <v>239</v>
      </c>
      <c r="C31" s="454"/>
      <c r="D31" s="454"/>
      <c r="E31" s="454"/>
      <c r="F31" s="454"/>
      <c r="G31" s="454"/>
      <c r="H31" s="454"/>
      <c r="I31" s="454"/>
    </row>
    <row r="32" spans="2:10" ht="12.75" customHeight="1" x14ac:dyDescent="0.2">
      <c r="B32" s="454"/>
      <c r="C32" s="454"/>
      <c r="D32" s="454"/>
      <c r="E32" s="454"/>
      <c r="F32" s="454"/>
      <c r="G32" s="454"/>
      <c r="H32" s="454"/>
      <c r="I32" s="454"/>
    </row>
    <row r="33" spans="2:9" ht="12.75" customHeight="1" x14ac:dyDescent="0.2">
      <c r="B33" s="454"/>
      <c r="C33" s="454"/>
      <c r="D33" s="454"/>
      <c r="E33" s="454"/>
      <c r="F33" s="454"/>
      <c r="G33" s="454"/>
      <c r="H33" s="454"/>
      <c r="I33" s="45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zoomScaleNormal="100" workbookViewId="0"/>
  </sheetViews>
  <sheetFormatPr defaultColWidth="8" defaultRowHeight="11.25" x14ac:dyDescent="0.2"/>
  <cols>
    <col min="1" max="1" width="3.375" style="94" customWidth="1"/>
    <col min="2" max="2" width="51.75" style="30" customWidth="1"/>
    <col min="3" max="4" width="12" style="30" customWidth="1"/>
    <col min="5" max="6" width="8.375" style="30" customWidth="1"/>
    <col min="7" max="8" width="9.25" style="30" customWidth="1"/>
    <col min="9" max="9" width="10" style="30" customWidth="1"/>
    <col min="10" max="16384" width="8" style="30"/>
  </cols>
  <sheetData>
    <row r="1" spans="1:4" s="7" customFormat="1" ht="15" customHeight="1" x14ac:dyDescent="0.2">
      <c r="A1" s="22"/>
      <c r="B1" s="22"/>
      <c r="C1" s="22"/>
      <c r="D1" s="23" t="s">
        <v>113</v>
      </c>
    </row>
    <row r="2" spans="1:4" s="7" customFormat="1" ht="30" customHeight="1" x14ac:dyDescent="0.2">
      <c r="A2" s="455" t="s">
        <v>97</v>
      </c>
      <c r="B2" s="455"/>
      <c r="C2" s="455"/>
      <c r="D2" s="455"/>
    </row>
    <row r="3" spans="1:4" s="7" customFormat="1" ht="5.0999999999999996" customHeight="1" x14ac:dyDescent="0.2">
      <c r="A3" s="2"/>
      <c r="B3" s="2"/>
      <c r="C3" s="2"/>
      <c r="D3" s="2"/>
    </row>
    <row r="4" spans="1:4" s="7" customFormat="1" ht="5.0999999999999996" customHeight="1" x14ac:dyDescent="0.2">
      <c r="A4" s="17"/>
      <c r="B4" s="18"/>
      <c r="C4" s="15"/>
      <c r="D4" s="15"/>
    </row>
    <row r="5" spans="1:4" s="29" customFormat="1" ht="20.100000000000001" customHeight="1" x14ac:dyDescent="0.3">
      <c r="A5" s="24" t="s">
        <v>154</v>
      </c>
      <c r="B5" s="25"/>
      <c r="C5" s="25"/>
      <c r="D5" s="26" t="s">
        <v>239</v>
      </c>
    </row>
    <row r="6" spans="1:4" ht="5.0999999999999996" customHeight="1" x14ac:dyDescent="0.25">
      <c r="A6" s="96"/>
      <c r="B6" s="97"/>
      <c r="C6" s="98"/>
      <c r="D6" s="98"/>
    </row>
    <row r="7" spans="1:4" ht="15" customHeight="1" x14ac:dyDescent="0.25">
      <c r="A7" s="99"/>
      <c r="B7" s="97"/>
      <c r="C7" s="457" t="s">
        <v>105</v>
      </c>
      <c r="D7" s="457"/>
    </row>
    <row r="8" spans="1:4" ht="15" customHeight="1" x14ac:dyDescent="0.25">
      <c r="A8" s="99"/>
      <c r="B8" s="97"/>
      <c r="C8" s="100" t="s">
        <v>48</v>
      </c>
      <c r="D8" s="100" t="s">
        <v>47</v>
      </c>
    </row>
    <row r="9" spans="1:4" ht="5.0999999999999996" customHeight="1" x14ac:dyDescent="0.2">
      <c r="A9" s="101"/>
      <c r="B9" s="102"/>
      <c r="C9" s="103"/>
      <c r="D9" s="104"/>
    </row>
    <row r="10" spans="1:4" s="38" customFormat="1" ht="5.0999999999999996" customHeight="1" x14ac:dyDescent="0.2">
      <c r="A10" s="33"/>
      <c r="B10" s="34"/>
      <c r="C10" s="35"/>
      <c r="D10" s="36"/>
    </row>
    <row r="11" spans="1:4" s="43" customFormat="1" ht="15" customHeight="1" x14ac:dyDescent="0.2">
      <c r="A11" s="39" t="s">
        <v>3</v>
      </c>
      <c r="B11" s="40"/>
      <c r="C11" s="41">
        <v>38810</v>
      </c>
      <c r="D11" s="42">
        <v>100</v>
      </c>
    </row>
    <row r="12" spans="1:4" s="38" customFormat="1" ht="9.9499999999999993" customHeight="1" x14ac:dyDescent="0.2">
      <c r="A12" s="45"/>
      <c r="B12" s="46"/>
      <c r="C12" s="47"/>
      <c r="D12" s="48"/>
    </row>
    <row r="13" spans="1:4" s="38" customFormat="1" ht="15" customHeight="1" x14ac:dyDescent="0.2">
      <c r="A13" s="45" t="s">
        <v>85</v>
      </c>
      <c r="B13" s="49"/>
      <c r="C13" s="50">
        <v>6230</v>
      </c>
      <c r="D13" s="51">
        <v>16.055554124043393</v>
      </c>
    </row>
    <row r="14" spans="1:4" s="56" customFormat="1" ht="15" customHeight="1" x14ac:dyDescent="0.3">
      <c r="A14" s="52">
        <v>1</v>
      </c>
      <c r="B14" s="53" t="s">
        <v>45</v>
      </c>
      <c r="C14" s="54">
        <v>30</v>
      </c>
      <c r="D14" s="55">
        <v>7.9878378726584043E-2</v>
      </c>
    </row>
    <row r="15" spans="1:4" s="56" customFormat="1" ht="15" customHeight="1" x14ac:dyDescent="0.3">
      <c r="A15" s="52">
        <v>2</v>
      </c>
      <c r="B15" s="53" t="s">
        <v>91</v>
      </c>
      <c r="C15" s="54">
        <v>2310</v>
      </c>
      <c r="D15" s="55">
        <v>5.9419206885000904</v>
      </c>
    </row>
    <row r="16" spans="1:4" s="61" customFormat="1" ht="15" customHeight="1" x14ac:dyDescent="0.3">
      <c r="A16" s="59">
        <v>3</v>
      </c>
      <c r="B16" s="60" t="s">
        <v>51</v>
      </c>
      <c r="C16" s="54">
        <v>3890</v>
      </c>
      <c r="D16" s="55">
        <v>10.033755056816718</v>
      </c>
    </row>
    <row r="17" spans="1:4" s="61" customFormat="1" ht="9.9499999999999993" customHeight="1" x14ac:dyDescent="0.3">
      <c r="A17" s="59"/>
      <c r="B17" s="60"/>
      <c r="C17" s="63"/>
      <c r="D17" s="64"/>
    </row>
    <row r="18" spans="1:4" s="38" customFormat="1" ht="15" customHeight="1" x14ac:dyDescent="0.2">
      <c r="A18" s="45" t="s">
        <v>52</v>
      </c>
      <c r="B18" s="49"/>
      <c r="C18" s="50">
        <v>15180</v>
      </c>
      <c r="D18" s="51">
        <v>39.114638357082121</v>
      </c>
    </row>
    <row r="19" spans="1:4" s="56" customFormat="1" ht="15" customHeight="1" x14ac:dyDescent="0.3">
      <c r="A19" s="59">
        <v>4</v>
      </c>
      <c r="B19" s="60" t="s">
        <v>46</v>
      </c>
      <c r="C19" s="54">
        <v>2790</v>
      </c>
      <c r="D19" s="55">
        <v>7.1761704759205331</v>
      </c>
    </row>
    <row r="20" spans="1:4" s="61" customFormat="1" ht="15" customHeight="1" x14ac:dyDescent="0.3">
      <c r="A20" s="59">
        <v>5</v>
      </c>
      <c r="B20" s="60" t="s">
        <v>53</v>
      </c>
      <c r="C20" s="54">
        <v>12400</v>
      </c>
      <c r="D20" s="55">
        <v>31.938467881161586</v>
      </c>
    </row>
    <row r="21" spans="1:4" s="61" customFormat="1" ht="9.9499999999999993" customHeight="1" x14ac:dyDescent="0.3">
      <c r="A21" s="59"/>
      <c r="B21" s="60"/>
      <c r="C21" s="63"/>
      <c r="D21" s="64"/>
    </row>
    <row r="22" spans="1:4" s="38" customFormat="1" ht="15" customHeight="1" x14ac:dyDescent="0.2">
      <c r="A22" s="45" t="s">
        <v>54</v>
      </c>
      <c r="B22" s="49"/>
      <c r="C22" s="50">
        <v>11790</v>
      </c>
      <c r="D22" s="51">
        <v>30.369244247468369</v>
      </c>
    </row>
    <row r="23" spans="1:4" s="56" customFormat="1" ht="15" customHeight="1" x14ac:dyDescent="0.3">
      <c r="A23" s="52">
        <v>6</v>
      </c>
      <c r="B23" s="60" t="s">
        <v>55</v>
      </c>
      <c r="C23" s="54">
        <v>7510</v>
      </c>
      <c r="D23" s="55">
        <v>19.351181426988585</v>
      </c>
    </row>
    <row r="24" spans="1:4" s="61" customFormat="1" ht="15" customHeight="1" x14ac:dyDescent="0.3">
      <c r="A24" s="52">
        <v>7</v>
      </c>
      <c r="B24" s="53" t="s">
        <v>89</v>
      </c>
      <c r="C24" s="54">
        <v>4280</v>
      </c>
      <c r="D24" s="55">
        <v>11.018062820479786</v>
      </c>
    </row>
    <row r="25" spans="1:4" ht="9.9499999999999993" customHeight="1" x14ac:dyDescent="0.2">
      <c r="A25" s="65"/>
      <c r="B25" s="28"/>
      <c r="C25" s="66"/>
      <c r="D25" s="67"/>
    </row>
    <row r="26" spans="1:4" s="38" customFormat="1" ht="15" customHeight="1" x14ac:dyDescent="0.2">
      <c r="A26" s="45" t="s">
        <v>57</v>
      </c>
      <c r="B26" s="49"/>
      <c r="C26" s="50">
        <v>5610</v>
      </c>
      <c r="D26" s="51">
        <v>14.460563271406118</v>
      </c>
    </row>
    <row r="27" spans="1:4" ht="6" hidden="1" customHeight="1" x14ac:dyDescent="0.2">
      <c r="A27" s="33"/>
      <c r="B27" s="68"/>
      <c r="C27" s="69"/>
      <c r="D27" s="32"/>
    </row>
    <row r="28" spans="1:4" ht="9.75" hidden="1" customHeight="1" x14ac:dyDescent="0.2">
      <c r="A28" s="70"/>
      <c r="B28" s="71"/>
      <c r="C28" s="72"/>
      <c r="D28" s="44"/>
    </row>
    <row r="29" spans="1:4" ht="12.75" hidden="1" customHeight="1" x14ac:dyDescent="0.2">
      <c r="A29" s="33"/>
      <c r="B29" s="34"/>
      <c r="C29" s="73"/>
      <c r="D29" s="73"/>
    </row>
    <row r="30" spans="1:4" ht="12.75" hidden="1" customHeight="1" x14ac:dyDescent="0.2">
      <c r="A30" s="33" t="s">
        <v>58</v>
      </c>
      <c r="B30" s="34"/>
      <c r="C30" s="69">
        <v>11250</v>
      </c>
      <c r="D30" s="32">
        <v>100</v>
      </c>
    </row>
    <row r="31" spans="1:4" ht="12.75" hidden="1" customHeight="1" x14ac:dyDescent="0.2">
      <c r="A31" s="33"/>
      <c r="B31" s="34"/>
      <c r="C31" s="37"/>
      <c r="D31" s="31"/>
    </row>
    <row r="32" spans="1:4" s="56" customFormat="1" ht="12.75" hidden="1" customHeight="1" x14ac:dyDescent="0.3">
      <c r="A32" s="74" t="s">
        <v>49</v>
      </c>
      <c r="B32" s="75"/>
      <c r="C32" s="76">
        <v>980</v>
      </c>
      <c r="D32" s="62">
        <v>8.7111111111111104</v>
      </c>
    </row>
    <row r="33" spans="1:4" s="56" customFormat="1" ht="12.75" hidden="1" customHeight="1" x14ac:dyDescent="0.3">
      <c r="A33" s="77">
        <v>1</v>
      </c>
      <c r="B33" s="78" t="s">
        <v>45</v>
      </c>
      <c r="C33" s="79" t="s">
        <v>235</v>
      </c>
      <c r="D33" s="57" t="s">
        <v>235</v>
      </c>
    </row>
    <row r="34" spans="1:4" s="56" customFormat="1" ht="12" hidden="1" x14ac:dyDescent="0.3">
      <c r="A34" s="77">
        <v>2</v>
      </c>
      <c r="B34" s="78" t="s">
        <v>50</v>
      </c>
      <c r="C34" s="79">
        <v>200</v>
      </c>
      <c r="D34" s="57">
        <v>1.768888888888889</v>
      </c>
    </row>
    <row r="35" spans="1:4" s="56" customFormat="1" ht="12.75" hidden="1" customHeight="1" x14ac:dyDescent="0.3">
      <c r="A35" s="80">
        <v>3</v>
      </c>
      <c r="B35" s="81" t="s">
        <v>51</v>
      </c>
      <c r="C35" s="79">
        <v>770</v>
      </c>
      <c r="D35" s="57">
        <v>6.88</v>
      </c>
    </row>
    <row r="36" spans="1:4" s="56" customFormat="1" ht="12.75" hidden="1" customHeight="1" x14ac:dyDescent="0.3">
      <c r="A36" s="80"/>
      <c r="B36" s="81"/>
      <c r="C36" s="78"/>
      <c r="D36" s="58"/>
    </row>
    <row r="37" spans="1:4" s="56" customFormat="1" ht="12.75" hidden="1" customHeight="1" x14ac:dyDescent="0.3">
      <c r="A37" s="74" t="s">
        <v>52</v>
      </c>
      <c r="B37" s="82"/>
      <c r="C37" s="76">
        <v>700</v>
      </c>
      <c r="D37" s="62">
        <v>6.2044444444444444</v>
      </c>
    </row>
    <row r="38" spans="1:4" s="56" customFormat="1" ht="12.75" hidden="1" customHeight="1" x14ac:dyDescent="0.3">
      <c r="A38" s="80">
        <v>4</v>
      </c>
      <c r="B38" s="81" t="s">
        <v>46</v>
      </c>
      <c r="C38" s="79">
        <v>330</v>
      </c>
      <c r="D38" s="57">
        <v>2.9066666666666667</v>
      </c>
    </row>
    <row r="39" spans="1:4" s="56" customFormat="1" ht="12" hidden="1" x14ac:dyDescent="0.3">
      <c r="A39" s="80">
        <v>5</v>
      </c>
      <c r="B39" s="81" t="s">
        <v>53</v>
      </c>
      <c r="C39" s="79">
        <v>370</v>
      </c>
      <c r="D39" s="57">
        <v>3.2977777777777781</v>
      </c>
    </row>
    <row r="40" spans="1:4" s="56" customFormat="1" ht="12.75" hidden="1" customHeight="1" x14ac:dyDescent="0.3">
      <c r="A40" s="80"/>
      <c r="B40" s="81"/>
      <c r="C40" s="78"/>
      <c r="D40" s="58"/>
    </row>
    <row r="41" spans="1:4" s="56" customFormat="1" ht="12.75" hidden="1" customHeight="1" x14ac:dyDescent="0.3">
      <c r="A41" s="74" t="s">
        <v>54</v>
      </c>
      <c r="B41" s="82"/>
      <c r="C41" s="76">
        <v>8030</v>
      </c>
      <c r="D41" s="62">
        <v>71.333333333333343</v>
      </c>
    </row>
    <row r="42" spans="1:4" s="56" customFormat="1" ht="12.75" hidden="1" customHeight="1" x14ac:dyDescent="0.3">
      <c r="A42" s="77">
        <v>6</v>
      </c>
      <c r="B42" s="81" t="s">
        <v>55</v>
      </c>
      <c r="C42" s="79">
        <v>6140</v>
      </c>
      <c r="D42" s="57">
        <v>54.613333333333337</v>
      </c>
    </row>
    <row r="43" spans="1:4" s="56" customFormat="1" ht="12" hidden="1" x14ac:dyDescent="0.3">
      <c r="A43" s="77">
        <v>7</v>
      </c>
      <c r="B43" s="78" t="s">
        <v>56</v>
      </c>
      <c r="C43" s="79">
        <v>1880</v>
      </c>
      <c r="D43" s="57">
        <v>16.72</v>
      </c>
    </row>
    <row r="44" spans="1:4" ht="12.75" hidden="1" customHeight="1" x14ac:dyDescent="0.2">
      <c r="A44" s="70"/>
      <c r="B44" s="71"/>
      <c r="C44" s="71"/>
      <c r="D44" s="44"/>
    </row>
    <row r="45" spans="1:4" ht="12.75" hidden="1" customHeight="1" x14ac:dyDescent="0.2">
      <c r="A45" s="33" t="s">
        <v>57</v>
      </c>
      <c r="B45" s="68"/>
      <c r="C45" s="69">
        <v>1550</v>
      </c>
      <c r="D45" s="32">
        <v>13.751111111111111</v>
      </c>
    </row>
    <row r="46" spans="1:4" ht="4.5" hidden="1" customHeight="1" x14ac:dyDescent="0.2">
      <c r="A46" s="70"/>
      <c r="B46" s="71"/>
      <c r="C46" s="37"/>
      <c r="D46" s="31"/>
    </row>
    <row r="47" spans="1:4" ht="12.75" hidden="1" customHeight="1" x14ac:dyDescent="0.2">
      <c r="A47" s="33"/>
      <c r="B47" s="34"/>
      <c r="C47" s="73"/>
      <c r="D47" s="73"/>
    </row>
    <row r="48" spans="1:4" ht="12.75" hidden="1" customHeight="1" x14ac:dyDescent="0.2">
      <c r="A48" s="83" t="s">
        <v>59</v>
      </c>
      <c r="B48" s="34"/>
      <c r="C48" s="69" t="s">
        <v>235</v>
      </c>
      <c r="D48" s="32" t="s">
        <v>235</v>
      </c>
    </row>
    <row r="49" spans="1:4" ht="12.75" hidden="1" customHeight="1" x14ac:dyDescent="0.2">
      <c r="A49" s="33"/>
      <c r="B49" s="34"/>
      <c r="C49" s="37"/>
      <c r="D49" s="31"/>
    </row>
    <row r="50" spans="1:4" ht="12.75" hidden="1" customHeight="1" x14ac:dyDescent="0.2">
      <c r="A50" s="33" t="s">
        <v>49</v>
      </c>
      <c r="B50" s="34"/>
      <c r="C50" s="69" t="s">
        <v>235</v>
      </c>
      <c r="D50" s="32" t="s">
        <v>235</v>
      </c>
    </row>
    <row r="51" spans="1:4" ht="12.75" hidden="1" customHeight="1" x14ac:dyDescent="0.2">
      <c r="A51" s="70">
        <v>1</v>
      </c>
      <c r="B51" s="71" t="s">
        <v>45</v>
      </c>
      <c r="C51" s="37" t="s">
        <v>235</v>
      </c>
      <c r="D51" s="31" t="s">
        <v>235</v>
      </c>
    </row>
    <row r="52" spans="1:4" ht="12.75" hidden="1" customHeight="1" x14ac:dyDescent="0.2">
      <c r="A52" s="70">
        <v>2</v>
      </c>
      <c r="B52" s="71" t="s">
        <v>50</v>
      </c>
      <c r="C52" s="37" t="s">
        <v>235</v>
      </c>
      <c r="D52" s="31" t="s">
        <v>235</v>
      </c>
    </row>
    <row r="53" spans="1:4" ht="12.75" hidden="1" customHeight="1" x14ac:dyDescent="0.2">
      <c r="A53" s="84">
        <v>3</v>
      </c>
      <c r="B53" s="85" t="s">
        <v>51</v>
      </c>
      <c r="C53" s="37" t="s">
        <v>235</v>
      </c>
      <c r="D53" s="31" t="s">
        <v>235</v>
      </c>
    </row>
    <row r="54" spans="1:4" ht="12.75" hidden="1" customHeight="1" x14ac:dyDescent="0.2">
      <c r="A54" s="84"/>
      <c r="B54" s="85"/>
      <c r="C54" s="71"/>
      <c r="D54" s="44"/>
    </row>
    <row r="55" spans="1:4" ht="12.75" hidden="1" customHeight="1" x14ac:dyDescent="0.2">
      <c r="A55" s="33" t="s">
        <v>52</v>
      </c>
      <c r="B55" s="68"/>
      <c r="C55" s="69" t="s">
        <v>235</v>
      </c>
      <c r="D55" s="32" t="s">
        <v>235</v>
      </c>
    </row>
    <row r="56" spans="1:4" ht="12.75" hidden="1" customHeight="1" x14ac:dyDescent="0.2">
      <c r="A56" s="84">
        <v>4</v>
      </c>
      <c r="B56" s="85" t="s">
        <v>46</v>
      </c>
      <c r="C56" s="37" t="s">
        <v>235</v>
      </c>
      <c r="D56" s="31" t="s">
        <v>235</v>
      </c>
    </row>
    <row r="57" spans="1:4" ht="12.75" hidden="1" customHeight="1" x14ac:dyDescent="0.2">
      <c r="A57" s="84">
        <v>5</v>
      </c>
      <c r="B57" s="85" t="s">
        <v>53</v>
      </c>
      <c r="C57" s="37" t="s">
        <v>235</v>
      </c>
      <c r="D57" s="31" t="s">
        <v>235</v>
      </c>
    </row>
    <row r="58" spans="1:4" ht="12.75" hidden="1" customHeight="1" x14ac:dyDescent="0.2">
      <c r="A58" s="84"/>
      <c r="B58" s="85"/>
      <c r="C58" s="71"/>
      <c r="D58" s="44"/>
    </row>
    <row r="59" spans="1:4" ht="12.75" hidden="1" customHeight="1" x14ac:dyDescent="0.2">
      <c r="A59" s="33" t="s">
        <v>54</v>
      </c>
      <c r="B59" s="68"/>
      <c r="C59" s="69" t="s">
        <v>235</v>
      </c>
      <c r="D59" s="32" t="s">
        <v>235</v>
      </c>
    </row>
    <row r="60" spans="1:4" ht="12.75" hidden="1" customHeight="1" x14ac:dyDescent="0.2">
      <c r="A60" s="70">
        <v>6</v>
      </c>
      <c r="B60" s="85" t="s">
        <v>55</v>
      </c>
      <c r="C60" s="37" t="s">
        <v>235</v>
      </c>
      <c r="D60" s="31" t="s">
        <v>235</v>
      </c>
    </row>
    <row r="61" spans="1:4" ht="12.75" hidden="1" customHeight="1" x14ac:dyDescent="0.2">
      <c r="A61" s="70">
        <v>7</v>
      </c>
      <c r="B61" s="71" t="s">
        <v>56</v>
      </c>
      <c r="C61" s="37" t="s">
        <v>235</v>
      </c>
      <c r="D61" s="31" t="s">
        <v>235</v>
      </c>
    </row>
    <row r="62" spans="1:4" ht="12.75" hidden="1" customHeight="1" x14ac:dyDescent="0.2">
      <c r="A62" s="33"/>
      <c r="B62" s="68"/>
      <c r="C62" s="71"/>
      <c r="D62" s="44"/>
    </row>
    <row r="63" spans="1:4" ht="12.75" hidden="1" customHeight="1" x14ac:dyDescent="0.2">
      <c r="A63" s="33" t="s">
        <v>57</v>
      </c>
      <c r="B63" s="68"/>
      <c r="C63" s="69" t="s">
        <v>235</v>
      </c>
      <c r="D63" s="32" t="s">
        <v>235</v>
      </c>
    </row>
    <row r="64" spans="1:4" ht="12.75" hidden="1" customHeight="1" x14ac:dyDescent="0.2">
      <c r="A64" s="33"/>
      <c r="B64" s="68"/>
      <c r="C64" s="69"/>
      <c r="D64" s="32"/>
    </row>
    <row r="65" spans="1:4" ht="12.75" hidden="1" customHeight="1" x14ac:dyDescent="0.2">
      <c r="A65" s="33"/>
      <c r="B65" s="68"/>
      <c r="C65" s="69"/>
      <c r="D65" s="32"/>
    </row>
    <row r="66" spans="1:4" ht="12.75" hidden="1" customHeight="1" x14ac:dyDescent="0.2">
      <c r="A66" s="86"/>
      <c r="B66" s="87"/>
      <c r="C66" s="88"/>
      <c r="D66" s="89"/>
    </row>
    <row r="67" spans="1:4" ht="12.75" hidden="1" customHeight="1" x14ac:dyDescent="0.2">
      <c r="A67" s="70"/>
      <c r="B67" s="71"/>
      <c r="C67" s="71"/>
      <c r="D67" s="44"/>
    </row>
    <row r="68" spans="1:4" ht="12.75" hidden="1" customHeight="1" x14ac:dyDescent="0.2">
      <c r="A68" s="33" t="s">
        <v>60</v>
      </c>
      <c r="B68" s="34"/>
      <c r="C68" s="69">
        <v>27560</v>
      </c>
      <c r="D68" s="32">
        <v>100</v>
      </c>
    </row>
    <row r="69" spans="1:4" ht="12.75" hidden="1" customHeight="1" x14ac:dyDescent="0.2">
      <c r="A69" s="33"/>
      <c r="B69" s="34"/>
      <c r="C69" s="37"/>
      <c r="D69" s="31"/>
    </row>
    <row r="70" spans="1:4" s="56" customFormat="1" ht="12.75" hidden="1" customHeight="1" x14ac:dyDescent="0.3">
      <c r="A70" s="74" t="s">
        <v>49</v>
      </c>
      <c r="B70" s="75"/>
      <c r="C70" s="76">
        <v>5250</v>
      </c>
      <c r="D70" s="62">
        <v>19.053666678761928</v>
      </c>
    </row>
    <row r="71" spans="1:4" s="56" customFormat="1" ht="12.75" hidden="1" customHeight="1" x14ac:dyDescent="0.3">
      <c r="A71" s="77">
        <v>1</v>
      </c>
      <c r="B71" s="78" t="s">
        <v>45</v>
      </c>
      <c r="C71" s="79">
        <v>20</v>
      </c>
      <c r="D71" s="57">
        <v>8.7085888457491198E-2</v>
      </c>
    </row>
    <row r="72" spans="1:4" s="56" customFormat="1" ht="12.75" hidden="1" customHeight="1" x14ac:dyDescent="0.3">
      <c r="A72" s="77">
        <v>2</v>
      </c>
      <c r="B72" s="78" t="s">
        <v>50</v>
      </c>
      <c r="C72" s="79">
        <v>2110</v>
      </c>
      <c r="D72" s="57">
        <v>7.6454152908305817</v>
      </c>
    </row>
    <row r="73" spans="1:4" s="56" customFormat="1" ht="12.75" hidden="1" customHeight="1" x14ac:dyDescent="0.3">
      <c r="A73" s="80">
        <v>3</v>
      </c>
      <c r="B73" s="81" t="s">
        <v>51</v>
      </c>
      <c r="C73" s="79">
        <v>3120</v>
      </c>
      <c r="D73" s="57">
        <v>11.321165499473857</v>
      </c>
    </row>
    <row r="74" spans="1:4" s="56" customFormat="1" ht="12.75" hidden="1" customHeight="1" x14ac:dyDescent="0.3">
      <c r="A74" s="80"/>
      <c r="B74" s="81"/>
      <c r="C74" s="78"/>
      <c r="D74" s="58"/>
    </row>
    <row r="75" spans="1:4" s="56" customFormat="1" ht="12.75" hidden="1" customHeight="1" x14ac:dyDescent="0.3">
      <c r="A75" s="74" t="s">
        <v>52</v>
      </c>
      <c r="B75" s="82"/>
      <c r="C75" s="76">
        <v>14480</v>
      </c>
      <c r="D75" s="62">
        <v>52.549076526724484</v>
      </c>
    </row>
    <row r="76" spans="1:4" s="56" customFormat="1" ht="12.75" hidden="1" customHeight="1" x14ac:dyDescent="0.3">
      <c r="A76" s="80">
        <v>4</v>
      </c>
      <c r="B76" s="81" t="s">
        <v>46</v>
      </c>
      <c r="C76" s="79">
        <v>2460</v>
      </c>
      <c r="D76" s="57">
        <v>8.9190464095213908</v>
      </c>
    </row>
    <row r="77" spans="1:4" s="56" customFormat="1" ht="12.75" hidden="1" customHeight="1" x14ac:dyDescent="0.3">
      <c r="A77" s="80">
        <v>5</v>
      </c>
      <c r="B77" s="81" t="s">
        <v>53</v>
      </c>
      <c r="C77" s="79">
        <v>12020</v>
      </c>
      <c r="D77" s="57">
        <v>43.630030117203091</v>
      </c>
    </row>
    <row r="78" spans="1:4" s="56" customFormat="1" ht="12.75" hidden="1" customHeight="1" x14ac:dyDescent="0.3">
      <c r="A78" s="80"/>
      <c r="B78" s="81"/>
      <c r="C78" s="78"/>
      <c r="D78" s="58"/>
    </row>
    <row r="79" spans="1:4" s="56" customFormat="1" ht="12.75" hidden="1" customHeight="1" x14ac:dyDescent="0.3">
      <c r="A79" s="74" t="s">
        <v>54</v>
      </c>
      <c r="B79" s="82"/>
      <c r="C79" s="76">
        <v>3760</v>
      </c>
      <c r="D79" s="62">
        <v>13.647084437026017</v>
      </c>
    </row>
    <row r="80" spans="1:4" s="56" customFormat="1" ht="12.75" hidden="1" customHeight="1" x14ac:dyDescent="0.3">
      <c r="A80" s="77">
        <v>6</v>
      </c>
      <c r="B80" s="81" t="s">
        <v>55</v>
      </c>
      <c r="C80" s="79">
        <v>1370</v>
      </c>
      <c r="D80" s="57">
        <v>4.9566384847055414</v>
      </c>
    </row>
    <row r="81" spans="1:4" s="61" customFormat="1" ht="12.75" hidden="1" customHeight="1" x14ac:dyDescent="0.3">
      <c r="A81" s="77">
        <v>7</v>
      </c>
      <c r="B81" s="78" t="s">
        <v>56</v>
      </c>
      <c r="C81" s="79">
        <v>2400</v>
      </c>
      <c r="D81" s="57">
        <v>8.6904459523204753</v>
      </c>
    </row>
    <row r="82" spans="1:4" ht="12.75" hidden="1" customHeight="1" x14ac:dyDescent="0.2">
      <c r="A82" s="70"/>
      <c r="B82" s="85"/>
      <c r="C82" s="69"/>
      <c r="D82" s="32"/>
    </row>
    <row r="83" spans="1:4" ht="12.75" hidden="1" customHeight="1" x14ac:dyDescent="0.2">
      <c r="A83" s="33" t="s">
        <v>57</v>
      </c>
      <c r="B83" s="68"/>
      <c r="C83" s="69">
        <v>4070</v>
      </c>
      <c r="D83" s="32">
        <v>14.750172357487573</v>
      </c>
    </row>
    <row r="84" spans="1:4" s="90" customFormat="1" ht="5.0999999999999996" customHeight="1" x14ac:dyDescent="0.2">
      <c r="A84" s="105"/>
      <c r="B84" s="106"/>
      <c r="C84" s="107"/>
      <c r="D84" s="108"/>
    </row>
    <row r="85" spans="1:4" s="90" customFormat="1" ht="5.0999999999999996" customHeight="1" x14ac:dyDescent="0.2">
      <c r="A85" s="109"/>
      <c r="B85" s="110"/>
      <c r="C85" s="110"/>
      <c r="D85" s="111"/>
    </row>
    <row r="86" spans="1:4" s="91" customFormat="1" ht="12" customHeight="1" x14ac:dyDescent="0.3">
      <c r="A86" s="456" t="s">
        <v>106</v>
      </c>
      <c r="B86" s="456"/>
      <c r="C86" s="456"/>
      <c r="D86" s="456"/>
    </row>
    <row r="87" spans="1:4" s="92" customFormat="1" ht="21.95" customHeight="1" x14ac:dyDescent="0.3">
      <c r="A87" s="458" t="s">
        <v>90</v>
      </c>
      <c r="B87" s="458"/>
      <c r="C87" s="458"/>
      <c r="D87" s="458"/>
    </row>
    <row r="88" spans="1:4" s="93" customFormat="1" ht="12" customHeight="1" x14ac:dyDescent="0.15">
      <c r="A88" s="459" t="s">
        <v>139</v>
      </c>
      <c r="B88" s="459"/>
      <c r="C88" s="459"/>
      <c r="D88" s="459"/>
    </row>
  </sheetData>
  <mergeCells count="5">
    <mergeCell ref="A2:D2"/>
    <mergeCell ref="A86:D86"/>
    <mergeCell ref="C7:D7"/>
    <mergeCell ref="A87:D87"/>
    <mergeCell ref="A88:D8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139"/>
  <sheetViews>
    <sheetView tabSelected="1" workbookViewId="0"/>
  </sheetViews>
  <sheetFormatPr defaultColWidth="9" defaultRowHeight="15" x14ac:dyDescent="0.25"/>
  <cols>
    <col min="1" max="1" width="27.5" style="5" customWidth="1"/>
    <col min="2" max="2" width="6.375" style="5" customWidth="1"/>
    <col min="3" max="3" width="4.125" style="5" customWidth="1"/>
    <col min="4" max="4" width="7.75" style="5" customWidth="1"/>
    <col min="5" max="5" width="6.25" style="5" customWidth="1"/>
    <col min="6" max="6" width="5.75" style="5" customWidth="1"/>
    <col min="7" max="7" width="6.875" style="5" customWidth="1"/>
    <col min="8" max="8" width="4.75" style="5" customWidth="1"/>
    <col min="9" max="9" width="6.875" style="5" customWidth="1"/>
    <col min="10" max="10" width="6.75" style="5" customWidth="1"/>
    <col min="11" max="11" width="6" style="5" customWidth="1"/>
    <col min="12" max="16384" width="9" style="5"/>
  </cols>
  <sheetData>
    <row r="1" spans="1:251" s="7" customFormat="1" ht="15" customHeight="1" x14ac:dyDescent="0.2">
      <c r="A1" s="22"/>
      <c r="B1" s="22"/>
      <c r="C1" s="22"/>
      <c r="D1" s="23"/>
      <c r="E1" s="23"/>
      <c r="F1" s="23"/>
      <c r="G1" s="23"/>
      <c r="H1" s="23"/>
      <c r="I1" s="23"/>
      <c r="J1" s="23" t="s">
        <v>113</v>
      </c>
      <c r="K1" s="15"/>
      <c r="L1" s="15"/>
      <c r="M1" s="15"/>
      <c r="N1" s="15"/>
      <c r="O1" s="15"/>
      <c r="P1" s="15"/>
      <c r="Q1" s="15"/>
      <c r="R1" s="15"/>
      <c r="S1" s="15"/>
      <c r="T1" s="15"/>
      <c r="U1" s="15"/>
      <c r="V1" s="15"/>
      <c r="W1" s="15"/>
    </row>
    <row r="2" spans="1:251" s="7" customFormat="1" ht="30" customHeight="1" x14ac:dyDescent="0.2">
      <c r="A2" s="462" t="s">
        <v>98</v>
      </c>
      <c r="B2" s="462"/>
      <c r="C2" s="462"/>
      <c r="D2" s="462"/>
      <c r="E2" s="462"/>
      <c r="F2" s="462"/>
      <c r="G2" s="462"/>
      <c r="H2" s="462"/>
      <c r="I2" s="462"/>
      <c r="J2" s="462"/>
      <c r="K2" s="15"/>
      <c r="L2" s="15"/>
      <c r="M2" s="15"/>
      <c r="N2" s="15"/>
      <c r="O2" s="15"/>
      <c r="P2" s="15"/>
      <c r="Q2" s="15"/>
      <c r="R2" s="15"/>
      <c r="S2" s="15"/>
      <c r="T2" s="15"/>
      <c r="U2" s="15"/>
      <c r="V2" s="15"/>
      <c r="W2" s="15"/>
    </row>
    <row r="3" spans="1:251"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1"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1" s="29" customFormat="1" ht="20.100000000000001" customHeight="1" x14ac:dyDescent="0.3">
      <c r="A5" s="24" t="s">
        <v>154</v>
      </c>
      <c r="B5" s="25"/>
      <c r="C5" s="25"/>
      <c r="D5" s="26"/>
      <c r="E5" s="27"/>
      <c r="F5" s="28"/>
      <c r="G5" s="28"/>
      <c r="H5" s="28"/>
      <c r="I5" s="28"/>
      <c r="J5" s="26" t="s">
        <v>239</v>
      </c>
      <c r="Q5" s="20"/>
      <c r="R5" s="21"/>
      <c r="S5" s="21"/>
      <c r="T5" s="21"/>
      <c r="U5" s="21"/>
      <c r="V5" s="21"/>
      <c r="W5" s="21"/>
      <c r="X5" s="21"/>
      <c r="Y5" s="21"/>
    </row>
    <row r="6" spans="1:251" ht="5.0999999999999996" customHeight="1" x14ac:dyDescent="0.25">
      <c r="A6" s="112"/>
      <c r="B6" s="113"/>
      <c r="C6" s="113"/>
      <c r="D6" s="113"/>
      <c r="E6" s="113"/>
      <c r="F6" s="113"/>
      <c r="G6" s="113"/>
      <c r="H6" s="113"/>
      <c r="I6" s="113"/>
      <c r="J6" s="113"/>
      <c r="K6" s="114"/>
      <c r="L6" s="114"/>
      <c r="M6" s="114"/>
      <c r="N6" s="114"/>
      <c r="O6" s="114"/>
      <c r="P6" s="114"/>
      <c r="Q6" s="115"/>
      <c r="R6" s="116"/>
      <c r="S6" s="116"/>
      <c r="T6" s="116"/>
      <c r="U6" s="116"/>
      <c r="V6" s="116"/>
      <c r="W6" s="116"/>
      <c r="X6" s="116"/>
      <c r="Y6" s="116"/>
      <c r="Z6" s="114"/>
    </row>
    <row r="7" spans="1:251" ht="15" customHeight="1" x14ac:dyDescent="0.25">
      <c r="A7" s="465" t="s">
        <v>111</v>
      </c>
      <c r="B7" s="465"/>
      <c r="C7" s="463" t="s">
        <v>74</v>
      </c>
      <c r="D7" s="463"/>
      <c r="E7" s="463"/>
      <c r="F7" s="463"/>
      <c r="G7" s="463"/>
      <c r="H7" s="463"/>
      <c r="I7" s="463"/>
      <c r="J7" s="463"/>
      <c r="K7" s="114"/>
      <c r="L7" s="114"/>
      <c r="M7" s="114"/>
      <c r="N7" s="114"/>
      <c r="O7" s="114"/>
      <c r="P7" s="114"/>
      <c r="Q7" s="115"/>
      <c r="R7" s="116"/>
      <c r="S7" s="116"/>
      <c r="T7" s="116"/>
      <c r="U7" s="116"/>
      <c r="V7" s="116"/>
      <c r="W7" s="116"/>
      <c r="X7" s="116"/>
      <c r="Y7" s="116"/>
      <c r="Z7" s="114"/>
    </row>
    <row r="8" spans="1:251" ht="77.25" customHeight="1" x14ac:dyDescent="0.25">
      <c r="A8" s="465"/>
      <c r="B8" s="465"/>
      <c r="C8" s="204" t="s">
        <v>114</v>
      </c>
      <c r="D8" s="204" t="s">
        <v>137</v>
      </c>
      <c r="E8" s="204" t="s">
        <v>115</v>
      </c>
      <c r="F8" s="204" t="s">
        <v>116</v>
      </c>
      <c r="G8" s="205" t="s">
        <v>117</v>
      </c>
      <c r="H8" s="205" t="s">
        <v>120</v>
      </c>
      <c r="I8" s="205" t="s">
        <v>118</v>
      </c>
      <c r="J8" s="205" t="s">
        <v>119</v>
      </c>
      <c r="K8" s="114"/>
      <c r="L8" s="184"/>
      <c r="M8" s="133"/>
      <c r="N8" s="133"/>
      <c r="O8" s="133"/>
      <c r="P8" s="133"/>
      <c r="Q8" s="133"/>
      <c r="R8" s="133"/>
      <c r="S8" s="133"/>
      <c r="T8" s="133"/>
      <c r="U8" s="133"/>
      <c r="V8" s="133"/>
      <c r="W8" s="133"/>
      <c r="X8" s="116"/>
      <c r="Y8" s="116"/>
      <c r="Z8" s="114"/>
    </row>
    <row r="9" spans="1:251" ht="5.0999999999999996" customHeight="1" x14ac:dyDescent="0.25">
      <c r="A9" s="195"/>
      <c r="B9" s="196"/>
      <c r="C9" s="196"/>
      <c r="D9" s="196"/>
      <c r="E9" s="196"/>
      <c r="F9" s="196"/>
      <c r="G9" s="196"/>
      <c r="H9" s="196"/>
      <c r="I9" s="196"/>
      <c r="J9" s="196"/>
      <c r="K9" s="114"/>
      <c r="L9" s="114"/>
      <c r="M9" s="133"/>
      <c r="N9" s="133"/>
      <c r="O9" s="133"/>
      <c r="P9" s="133"/>
      <c r="Q9" s="133"/>
      <c r="R9" s="133"/>
      <c r="S9" s="133"/>
      <c r="T9" s="133"/>
      <c r="U9" s="133"/>
      <c r="V9" s="133"/>
      <c r="W9" s="133"/>
      <c r="X9" s="116"/>
      <c r="Y9" s="116"/>
      <c r="Z9" s="114"/>
    </row>
    <row r="10" spans="1:251" ht="5.0999999999999996" customHeight="1" x14ac:dyDescent="0.25">
      <c r="A10" s="114"/>
      <c r="B10" s="117"/>
      <c r="C10" s="117"/>
      <c r="D10" s="117"/>
      <c r="E10" s="117"/>
      <c r="F10" s="117"/>
      <c r="G10" s="117"/>
      <c r="H10" s="117"/>
      <c r="I10" s="117"/>
      <c r="J10" s="117"/>
      <c r="K10" s="114"/>
      <c r="L10" s="114"/>
      <c r="M10" s="133"/>
      <c r="N10" s="133"/>
      <c r="O10" s="133"/>
      <c r="P10" s="133"/>
      <c r="Q10" s="133"/>
      <c r="R10" s="133"/>
      <c r="S10" s="133"/>
      <c r="T10" s="133"/>
      <c r="U10" s="133"/>
      <c r="V10" s="133"/>
      <c r="W10" s="133"/>
      <c r="X10" s="118"/>
      <c r="Y10" s="118"/>
      <c r="Z10" s="114"/>
    </row>
    <row r="11" spans="1:251" s="124" customFormat="1" ht="14.1" customHeight="1" x14ac:dyDescent="0.2">
      <c r="A11" s="192" t="s">
        <v>3</v>
      </c>
      <c r="B11" s="155">
        <v>38810</v>
      </c>
      <c r="C11" s="193">
        <v>30</v>
      </c>
      <c r="D11" s="193">
        <v>2310</v>
      </c>
      <c r="E11" s="193">
        <v>3890</v>
      </c>
      <c r="F11" s="193">
        <v>2790</v>
      </c>
      <c r="G11" s="193">
        <v>12400</v>
      </c>
      <c r="H11" s="193">
        <v>7510</v>
      </c>
      <c r="I11" s="193">
        <v>4280</v>
      </c>
      <c r="J11" s="193">
        <v>5610</v>
      </c>
      <c r="K11" s="121"/>
      <c r="L11" s="121"/>
      <c r="M11" s="133"/>
      <c r="N11" s="133"/>
      <c r="O11" s="133"/>
      <c r="P11" s="133"/>
      <c r="Q11" s="133"/>
      <c r="R11" s="133"/>
      <c r="S11" s="133"/>
      <c r="T11" s="133"/>
      <c r="U11" s="133"/>
      <c r="V11" s="133"/>
      <c r="W11" s="133"/>
      <c r="X11" s="123"/>
      <c r="Y11" s="123"/>
      <c r="Z11" s="122"/>
    </row>
    <row r="12" spans="1:251" x14ac:dyDescent="0.25">
      <c r="A12" s="192"/>
      <c r="B12" s="194"/>
      <c r="C12" s="194">
        <v>7.9878378726584043E-2</v>
      </c>
      <c r="D12" s="194">
        <v>5.9419206885000904</v>
      </c>
      <c r="E12" s="194">
        <v>10.033755056816718</v>
      </c>
      <c r="F12" s="194">
        <v>7.1761704759205331</v>
      </c>
      <c r="G12" s="194">
        <v>31.938467881161586</v>
      </c>
      <c r="H12" s="194">
        <v>19.351181426988585</v>
      </c>
      <c r="I12" s="194">
        <v>11.018062820479786</v>
      </c>
      <c r="J12" s="194">
        <v>14.460563271406118</v>
      </c>
      <c r="K12" s="114"/>
      <c r="L12" s="369"/>
      <c r="M12" s="133"/>
      <c r="N12" s="133"/>
      <c r="O12" s="133"/>
      <c r="P12" s="133"/>
      <c r="Q12" s="133"/>
      <c r="R12" s="133"/>
      <c r="S12" s="133"/>
      <c r="T12" s="133"/>
      <c r="U12" s="133"/>
      <c r="V12" s="133"/>
      <c r="W12" s="133"/>
      <c r="X12" s="116"/>
      <c r="Y12" s="116"/>
      <c r="Z12" s="114"/>
    </row>
    <row r="13" spans="1:251" ht="5.0999999999999996" customHeight="1" x14ac:dyDescent="0.25">
      <c r="A13" s="119"/>
      <c r="B13" s="125"/>
      <c r="C13" s="125"/>
      <c r="D13" s="125"/>
      <c r="E13" s="125"/>
      <c r="F13" s="125"/>
      <c r="G13" s="125"/>
      <c r="H13" s="125"/>
      <c r="I13" s="125"/>
      <c r="J13" s="125"/>
      <c r="K13" s="114"/>
      <c r="L13" s="369"/>
      <c r="M13" s="133"/>
      <c r="N13" s="133"/>
      <c r="O13" s="133"/>
      <c r="P13" s="133"/>
      <c r="Q13" s="133"/>
      <c r="R13" s="133"/>
      <c r="S13" s="133"/>
      <c r="T13" s="133"/>
      <c r="U13" s="133"/>
      <c r="V13" s="133"/>
      <c r="W13" s="133"/>
      <c r="X13" s="116"/>
      <c r="Y13" s="116"/>
      <c r="Z13" s="114"/>
    </row>
    <row r="14" spans="1:251" s="129" customFormat="1" ht="14.1" customHeight="1" x14ac:dyDescent="0.2">
      <c r="A14" s="126" t="s">
        <v>16</v>
      </c>
      <c r="B14" s="120">
        <v>15990</v>
      </c>
      <c r="C14" s="167" t="s">
        <v>240</v>
      </c>
      <c r="D14" s="167">
        <v>6.5874257116046291</v>
      </c>
      <c r="E14" s="167">
        <v>6.9815451986237091</v>
      </c>
      <c r="F14" s="167">
        <v>1.876759461995621E-2</v>
      </c>
      <c r="G14" s="167">
        <v>33.894275883640915</v>
      </c>
      <c r="H14" s="167">
        <v>25.505161088520488</v>
      </c>
      <c r="I14" s="167">
        <v>9.928057553956835</v>
      </c>
      <c r="J14" s="167">
        <v>17.084766969033467</v>
      </c>
      <c r="K14" s="127"/>
      <c r="L14" s="369"/>
      <c r="M14" s="133"/>
      <c r="N14" s="133"/>
      <c r="O14" s="133"/>
      <c r="P14" s="133"/>
      <c r="Q14" s="133"/>
      <c r="R14" s="133"/>
      <c r="S14" s="133"/>
      <c r="T14" s="133"/>
      <c r="U14" s="133"/>
      <c r="V14" s="133"/>
      <c r="W14" s="133"/>
      <c r="X14" s="128"/>
      <c r="Y14" s="128"/>
      <c r="Z14" s="127"/>
    </row>
    <row r="15" spans="1:251" s="131" customFormat="1" ht="5.0999999999999996" customHeight="1" x14ac:dyDescent="0.2">
      <c r="A15" s="126"/>
      <c r="B15" s="185"/>
      <c r="C15" s="168"/>
      <c r="D15" s="168"/>
      <c r="E15" s="168"/>
      <c r="F15" s="168"/>
      <c r="G15" s="168"/>
      <c r="H15" s="168"/>
      <c r="I15" s="168"/>
      <c r="J15" s="168"/>
      <c r="K15" s="127"/>
      <c r="L15" s="369"/>
      <c r="M15" s="133"/>
      <c r="N15" s="133"/>
      <c r="O15" s="133"/>
      <c r="P15" s="133"/>
      <c r="Q15" s="133"/>
      <c r="R15" s="133"/>
      <c r="S15" s="133"/>
      <c r="T15" s="133"/>
      <c r="U15" s="133"/>
      <c r="V15" s="133"/>
      <c r="W15" s="133"/>
      <c r="X15" s="130"/>
      <c r="Y15" s="130"/>
      <c r="Z15" s="127"/>
    </row>
    <row r="16" spans="1:251" s="131" customFormat="1" ht="14.1" customHeight="1" x14ac:dyDescent="0.2">
      <c r="A16" s="132" t="s">
        <v>17</v>
      </c>
      <c r="B16" s="185">
        <v>1210</v>
      </c>
      <c r="C16" s="160">
        <v>1.8211920529801324</v>
      </c>
      <c r="D16" s="160">
        <v>20.778145695364238</v>
      </c>
      <c r="E16" s="160">
        <v>18.129139072847682</v>
      </c>
      <c r="F16" s="160">
        <v>57.781456953642383</v>
      </c>
      <c r="G16" s="160" t="s">
        <v>240</v>
      </c>
      <c r="H16" s="160">
        <v>1.490066225165563</v>
      </c>
      <c r="I16" s="160" t="s">
        <v>240</v>
      </c>
      <c r="J16" s="160" t="s">
        <v>240</v>
      </c>
      <c r="K16" s="127"/>
      <c r="L16" s="369"/>
      <c r="M16" s="133"/>
      <c r="N16" s="133"/>
      <c r="O16" s="133"/>
      <c r="P16" s="133"/>
      <c r="Q16" s="133"/>
      <c r="R16" s="133"/>
      <c r="S16" s="133"/>
      <c r="T16" s="133"/>
      <c r="U16" s="133"/>
      <c r="V16" s="133"/>
      <c r="W16" s="133"/>
      <c r="X16" s="133"/>
      <c r="Y16" s="133"/>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row>
    <row r="17" spans="1:10" s="131" customFormat="1" ht="27" customHeight="1" x14ac:dyDescent="0.2">
      <c r="A17" s="10" t="s">
        <v>18</v>
      </c>
      <c r="B17" s="185">
        <v>180</v>
      </c>
      <c r="C17" s="160">
        <v>11.956521739130435</v>
      </c>
      <c r="D17" s="160">
        <v>50.54347826086957</v>
      </c>
      <c r="E17" s="160">
        <v>3.2608695652173911</v>
      </c>
      <c r="F17" s="160">
        <v>34.239130434782609</v>
      </c>
      <c r="G17" s="160" t="s">
        <v>240</v>
      </c>
      <c r="H17" s="160" t="s">
        <v>240</v>
      </c>
      <c r="I17" s="160" t="s">
        <v>240</v>
      </c>
      <c r="J17" s="160" t="s">
        <v>240</v>
      </c>
    </row>
    <row r="18" spans="1:10" s="131" customFormat="1" ht="14.1" customHeight="1" x14ac:dyDescent="0.2">
      <c r="A18" s="10" t="s">
        <v>19</v>
      </c>
      <c r="B18" s="185">
        <v>650</v>
      </c>
      <c r="C18" s="160" t="s">
        <v>240</v>
      </c>
      <c r="D18" s="160">
        <v>2.6113671274961598</v>
      </c>
      <c r="E18" s="160">
        <v>2.1505376344086025</v>
      </c>
      <c r="F18" s="160">
        <v>95.238095238095227</v>
      </c>
      <c r="G18" s="160" t="s">
        <v>240</v>
      </c>
      <c r="H18" s="160" t="s">
        <v>240</v>
      </c>
      <c r="I18" s="160" t="s">
        <v>240</v>
      </c>
      <c r="J18" s="160" t="s">
        <v>240</v>
      </c>
    </row>
    <row r="19" spans="1:10" s="131" customFormat="1" ht="14.1" customHeight="1" x14ac:dyDescent="0.2">
      <c r="A19" s="10" t="s">
        <v>20</v>
      </c>
      <c r="B19" s="185">
        <v>370</v>
      </c>
      <c r="C19" s="160" t="s">
        <v>240</v>
      </c>
      <c r="D19" s="160">
        <v>37.801608579088466</v>
      </c>
      <c r="E19" s="160">
        <v>53.351206434316353</v>
      </c>
      <c r="F19" s="160">
        <v>4.0214477211796247</v>
      </c>
      <c r="G19" s="160" t="s">
        <v>240</v>
      </c>
      <c r="H19" s="160">
        <v>4.8257372654155493</v>
      </c>
      <c r="I19" s="160" t="s">
        <v>240</v>
      </c>
      <c r="J19" s="160" t="s">
        <v>240</v>
      </c>
    </row>
    <row r="20" spans="1:10" s="131" customFormat="1" ht="5.0999999999999996" customHeight="1" x14ac:dyDescent="0.2">
      <c r="A20" s="10"/>
      <c r="B20" s="186"/>
      <c r="C20" s="160"/>
      <c r="D20" s="160"/>
      <c r="E20" s="160"/>
      <c r="F20" s="160"/>
      <c r="G20" s="160"/>
      <c r="H20" s="160"/>
      <c r="I20" s="160"/>
      <c r="J20" s="160"/>
    </row>
    <row r="21" spans="1:10" s="131" customFormat="1" ht="27" customHeight="1" x14ac:dyDescent="0.2">
      <c r="A21" s="132" t="s">
        <v>21</v>
      </c>
      <c r="B21" s="120">
        <v>1400</v>
      </c>
      <c r="C21" s="167">
        <v>7.1633237822349566E-2</v>
      </c>
      <c r="D21" s="167">
        <v>21.704871060171921</v>
      </c>
      <c r="E21" s="167">
        <v>29.871060171919773</v>
      </c>
      <c r="F21" s="167">
        <v>48.352435530085955</v>
      </c>
      <c r="G21" s="167" t="s">
        <v>240</v>
      </c>
      <c r="H21" s="167" t="s">
        <v>240</v>
      </c>
      <c r="I21" s="167" t="s">
        <v>240</v>
      </c>
      <c r="J21" s="167" t="s">
        <v>240</v>
      </c>
    </row>
    <row r="22" spans="1:10" s="131" customFormat="1" ht="5.0999999999999996" customHeight="1" x14ac:dyDescent="0.2">
      <c r="A22" s="132"/>
      <c r="B22" s="185"/>
      <c r="C22" s="168"/>
      <c r="D22" s="168"/>
      <c r="E22" s="168"/>
      <c r="F22" s="168"/>
      <c r="G22" s="168"/>
      <c r="H22" s="168"/>
      <c r="I22" s="168"/>
      <c r="J22" s="168"/>
    </row>
    <row r="23" spans="1:10" s="131" customFormat="1" ht="12" x14ac:dyDescent="0.2">
      <c r="A23" s="132" t="s">
        <v>22</v>
      </c>
      <c r="B23" s="120">
        <v>9340</v>
      </c>
      <c r="C23" s="167">
        <v>7.4922401798137639E-2</v>
      </c>
      <c r="D23" s="167">
        <v>2.1085304506047309</v>
      </c>
      <c r="E23" s="167">
        <v>15.979877983517071</v>
      </c>
      <c r="F23" s="167">
        <v>11.837739484105747</v>
      </c>
      <c r="G23" s="167">
        <v>68.928609654286632</v>
      </c>
      <c r="H23" s="167">
        <v>7.4922401798137639E-2</v>
      </c>
      <c r="I23" s="167" t="s">
        <v>240</v>
      </c>
      <c r="J23" s="167">
        <v>0.99539762388954289</v>
      </c>
    </row>
    <row r="24" spans="1:10" s="131" customFormat="1" ht="14.1" customHeight="1" x14ac:dyDescent="0.2">
      <c r="A24" s="10" t="s">
        <v>23</v>
      </c>
      <c r="B24" s="165">
        <v>6610</v>
      </c>
      <c r="C24" s="167">
        <v>3.0261764260856409E-2</v>
      </c>
      <c r="D24" s="167">
        <v>1.6038735058253897</v>
      </c>
      <c r="E24" s="167">
        <v>6.8542896050839772</v>
      </c>
      <c r="F24" s="167">
        <v>3.8432440611287637</v>
      </c>
      <c r="G24" s="167">
        <v>87.592676653048869</v>
      </c>
      <c r="H24" s="167">
        <v>7.5654410652141027E-2</v>
      </c>
      <c r="I24" s="167" t="s">
        <v>240</v>
      </c>
      <c r="J24" s="167" t="s">
        <v>240</v>
      </c>
    </row>
    <row r="25" spans="1:10" s="131" customFormat="1" ht="27" customHeight="1" x14ac:dyDescent="0.2">
      <c r="A25" s="10" t="s">
        <v>24</v>
      </c>
      <c r="B25" s="165">
        <v>700</v>
      </c>
      <c r="C25" s="167">
        <v>0.7142857142857143</v>
      </c>
      <c r="D25" s="167">
        <v>12.428571428571429</v>
      </c>
      <c r="E25" s="167">
        <v>61.142857142857146</v>
      </c>
      <c r="F25" s="167">
        <v>19.571428571428569</v>
      </c>
      <c r="G25" s="167">
        <v>5.1428571428571423</v>
      </c>
      <c r="H25" s="167" t="s">
        <v>240</v>
      </c>
      <c r="I25" s="167" t="s">
        <v>240</v>
      </c>
      <c r="J25" s="167">
        <v>1</v>
      </c>
    </row>
    <row r="26" spans="1:10" s="131" customFormat="1" ht="14.1" customHeight="1" x14ac:dyDescent="0.2">
      <c r="A26" s="370" t="s">
        <v>25</v>
      </c>
      <c r="B26" s="185">
        <v>2030</v>
      </c>
      <c r="C26" s="160" t="s">
        <v>240</v>
      </c>
      <c r="D26" s="160">
        <v>0.19665683382497542</v>
      </c>
      <c r="E26" s="160">
        <v>30.088495575221241</v>
      </c>
      <c r="F26" s="160">
        <v>35.152409046214359</v>
      </c>
      <c r="G26" s="160">
        <v>30.235988200589968</v>
      </c>
      <c r="H26" s="160">
        <v>9.8328416912487712E-2</v>
      </c>
      <c r="I26" s="160" t="s">
        <v>240</v>
      </c>
      <c r="J26" s="160">
        <v>4.2281219272369714</v>
      </c>
    </row>
    <row r="27" spans="1:10" s="131" customFormat="1" ht="5.0999999999999996" customHeight="1" x14ac:dyDescent="0.2">
      <c r="A27" s="10"/>
      <c r="B27" s="165"/>
      <c r="C27" s="160"/>
      <c r="D27" s="160"/>
      <c r="E27" s="160"/>
      <c r="F27" s="160"/>
      <c r="G27" s="160"/>
      <c r="H27" s="160"/>
      <c r="I27" s="160"/>
      <c r="J27" s="160"/>
    </row>
    <row r="28" spans="1:10" s="131" customFormat="1" ht="14.1" customHeight="1" x14ac:dyDescent="0.2">
      <c r="A28" s="132" t="s">
        <v>26</v>
      </c>
      <c r="B28" s="185">
        <v>5520</v>
      </c>
      <c r="C28" s="168">
        <v>1.8125793003443903E-2</v>
      </c>
      <c r="D28" s="168">
        <v>9.0810222947253934</v>
      </c>
      <c r="E28" s="168">
        <v>9.7698024288562628</v>
      </c>
      <c r="F28" s="168">
        <v>0.36251586006887804</v>
      </c>
      <c r="G28" s="168">
        <v>7.7397136124705463</v>
      </c>
      <c r="H28" s="168">
        <v>61.682073590719597</v>
      </c>
      <c r="I28" s="168">
        <v>1.1237991662135218</v>
      </c>
      <c r="J28" s="168">
        <v>10.22294725394236</v>
      </c>
    </row>
    <row r="29" spans="1:10" s="131" customFormat="1" ht="14.1" customHeight="1" x14ac:dyDescent="0.2">
      <c r="A29" s="10" t="s">
        <v>27</v>
      </c>
      <c r="B29" s="165">
        <v>780</v>
      </c>
      <c r="C29" s="160">
        <v>0.12755102040816327</v>
      </c>
      <c r="D29" s="160">
        <v>61.734693877551017</v>
      </c>
      <c r="E29" s="160">
        <v>24.617346938775512</v>
      </c>
      <c r="F29" s="160">
        <v>1.7857142857142856</v>
      </c>
      <c r="G29" s="160" t="s">
        <v>240</v>
      </c>
      <c r="H29" s="160">
        <v>11.73469387755102</v>
      </c>
      <c r="I29" s="160" t="s">
        <v>240</v>
      </c>
      <c r="J29" s="160" t="s">
        <v>240</v>
      </c>
    </row>
    <row r="30" spans="1:10" s="131" customFormat="1" ht="14.1" customHeight="1" x14ac:dyDescent="0.2">
      <c r="A30" s="10" t="s">
        <v>28</v>
      </c>
      <c r="B30" s="165">
        <v>3600</v>
      </c>
      <c r="C30" s="160" t="s">
        <v>240</v>
      </c>
      <c r="D30" s="160" t="s">
        <v>240</v>
      </c>
      <c r="E30" s="160">
        <v>7.1864594894561593</v>
      </c>
      <c r="F30" s="160" t="s">
        <v>240</v>
      </c>
      <c r="G30" s="160" t="s">
        <v>240</v>
      </c>
      <c r="H30" s="160">
        <v>89.816870144284138</v>
      </c>
      <c r="I30" s="160">
        <v>1.4705882352941175</v>
      </c>
      <c r="J30" s="160">
        <v>1.5260821309655936</v>
      </c>
    </row>
    <row r="31" spans="1:10" s="131" customFormat="1" ht="27" customHeight="1" x14ac:dyDescent="0.2">
      <c r="A31" s="10" t="s">
        <v>29</v>
      </c>
      <c r="B31" s="165">
        <v>1130</v>
      </c>
      <c r="C31" s="160" t="s">
        <v>240</v>
      </c>
      <c r="D31" s="160">
        <v>1.5057573073516386</v>
      </c>
      <c r="E31" s="160">
        <v>7.7059344552701514</v>
      </c>
      <c r="F31" s="160">
        <v>0.53144375553587242</v>
      </c>
      <c r="G31" s="160">
        <v>37.821080602302928</v>
      </c>
      <c r="H31" s="160">
        <v>6.5544729849424259</v>
      </c>
      <c r="I31" s="160">
        <v>0.79716563330380874</v>
      </c>
      <c r="J31" s="160">
        <v>45.08414526129318</v>
      </c>
    </row>
    <row r="32" spans="1:10" s="131" customFormat="1" ht="5.0999999999999996" customHeight="1" x14ac:dyDescent="0.2">
      <c r="A32" s="10"/>
      <c r="B32" s="165"/>
      <c r="C32" s="160"/>
      <c r="D32" s="160"/>
      <c r="E32" s="160"/>
      <c r="F32" s="160"/>
      <c r="G32" s="160"/>
      <c r="H32" s="160"/>
      <c r="I32" s="160"/>
      <c r="J32" s="160"/>
    </row>
    <row r="33" spans="1:10" s="131" customFormat="1" ht="14.1" customHeight="1" x14ac:dyDescent="0.2">
      <c r="A33" s="134" t="s">
        <v>30</v>
      </c>
      <c r="B33" s="185">
        <v>5360</v>
      </c>
      <c r="C33" s="168" t="s">
        <v>240</v>
      </c>
      <c r="D33" s="168">
        <v>1.865671641791045E-2</v>
      </c>
      <c r="E33" s="168">
        <v>2.0522388059701493</v>
      </c>
      <c r="F33" s="168">
        <v>5.2798507462686564</v>
      </c>
      <c r="G33" s="168">
        <v>2.0522388059701493</v>
      </c>
      <c r="H33" s="168">
        <v>9.3283582089552231E-2</v>
      </c>
      <c r="I33" s="168">
        <v>49.011194029850749</v>
      </c>
      <c r="J33" s="168">
        <v>41.492537313432834</v>
      </c>
    </row>
    <row r="34" spans="1:10" s="131" customFormat="1" ht="14.1" customHeight="1" x14ac:dyDescent="0.2">
      <c r="A34" s="10" t="s">
        <v>31</v>
      </c>
      <c r="B34" s="165">
        <v>1040</v>
      </c>
      <c r="C34" s="160" t="s">
        <v>240</v>
      </c>
      <c r="D34" s="160">
        <v>9.6618357487922704E-2</v>
      </c>
      <c r="E34" s="160">
        <v>2.4154589371980677</v>
      </c>
      <c r="F34" s="160">
        <v>13.333333333333334</v>
      </c>
      <c r="G34" s="160">
        <v>9.9516908212560384</v>
      </c>
      <c r="H34" s="160">
        <v>0.48309178743961351</v>
      </c>
      <c r="I34" s="160">
        <v>10.048309178743962</v>
      </c>
      <c r="J34" s="160">
        <v>63.671497584541058</v>
      </c>
    </row>
    <row r="35" spans="1:10" s="131" customFormat="1" ht="14.1" customHeight="1" x14ac:dyDescent="0.2">
      <c r="A35" s="10" t="s">
        <v>32</v>
      </c>
      <c r="B35" s="165">
        <v>4330</v>
      </c>
      <c r="C35" s="160" t="s">
        <v>240</v>
      </c>
      <c r="D35" s="160" t="s">
        <v>240</v>
      </c>
      <c r="E35" s="160">
        <v>1.9653179190751446</v>
      </c>
      <c r="F35" s="160">
        <v>3.352601156069364</v>
      </c>
      <c r="G35" s="160">
        <v>0.16184971098265896</v>
      </c>
      <c r="H35" s="160" t="s">
        <v>240</v>
      </c>
      <c r="I35" s="160">
        <v>58.335260115606935</v>
      </c>
      <c r="J35" s="160">
        <v>36.184971098265898</v>
      </c>
    </row>
    <row r="36" spans="1:10" ht="5.0999999999999996" customHeight="1" x14ac:dyDescent="0.25">
      <c r="A36" s="187"/>
      <c r="B36" s="188"/>
      <c r="C36" s="188"/>
      <c r="D36" s="188"/>
      <c r="E36" s="188"/>
      <c r="F36" s="188"/>
      <c r="G36" s="188"/>
      <c r="H36" s="188"/>
      <c r="I36" s="188"/>
      <c r="J36" s="188"/>
    </row>
    <row r="37" spans="1:10" ht="5.0999999999999996" customHeight="1" x14ac:dyDescent="0.25">
      <c r="A37" s="189"/>
      <c r="B37" s="190"/>
      <c r="C37" s="190"/>
      <c r="D37" s="190"/>
      <c r="E37" s="190"/>
      <c r="F37" s="190"/>
      <c r="G37" s="191"/>
      <c r="H37" s="191"/>
      <c r="I37" s="191"/>
      <c r="J37" s="191"/>
    </row>
    <row r="38" spans="1:10" ht="12" customHeight="1" x14ac:dyDescent="0.25">
      <c r="A38" s="461" t="s">
        <v>106</v>
      </c>
      <c r="B38" s="461"/>
      <c r="C38" s="461"/>
      <c r="D38" s="461"/>
      <c r="E38" s="461"/>
      <c r="F38" s="461"/>
      <c r="G38" s="461"/>
      <c r="H38" s="461"/>
      <c r="I38" s="461"/>
      <c r="J38" s="461"/>
    </row>
    <row r="39" spans="1:10" ht="21.95" customHeight="1" x14ac:dyDescent="0.25">
      <c r="A39" s="464" t="s">
        <v>90</v>
      </c>
      <c r="B39" s="464"/>
      <c r="C39" s="464"/>
      <c r="D39" s="464"/>
      <c r="E39" s="464"/>
      <c r="F39" s="464"/>
      <c r="G39" s="464"/>
      <c r="H39" s="464"/>
      <c r="I39" s="464"/>
      <c r="J39" s="464"/>
    </row>
    <row r="40" spans="1:10" ht="5.0999999999999996" customHeight="1" x14ac:dyDescent="0.25">
      <c r="C40" s="197"/>
      <c r="D40" s="197"/>
      <c r="E40" s="197"/>
      <c r="F40" s="197"/>
      <c r="G40" s="198"/>
      <c r="H40" s="198"/>
      <c r="I40" s="198"/>
      <c r="J40" s="198"/>
    </row>
    <row r="41" spans="1:10" ht="21" customHeight="1" x14ac:dyDescent="0.25">
      <c r="A41" s="466" t="s">
        <v>87</v>
      </c>
      <c r="B41" s="466"/>
      <c r="C41" s="466"/>
      <c r="D41" s="466"/>
      <c r="E41" s="466"/>
      <c r="F41" s="466"/>
      <c r="G41" s="466"/>
      <c r="H41" s="466"/>
      <c r="I41" s="466"/>
      <c r="J41" s="466"/>
    </row>
    <row r="42" spans="1:10" ht="12.95" customHeight="1" x14ac:dyDescent="0.25">
      <c r="A42" s="19"/>
      <c r="B42" s="19"/>
      <c r="C42" s="19"/>
      <c r="D42" s="19"/>
      <c r="E42" s="19"/>
      <c r="F42" s="19"/>
      <c r="G42" s="182"/>
      <c r="H42" s="182"/>
      <c r="I42" s="182"/>
      <c r="J42" s="182"/>
    </row>
    <row r="43" spans="1:10" ht="14.1" customHeight="1" x14ac:dyDescent="0.25">
      <c r="F43" s="199"/>
      <c r="G43" s="199"/>
      <c r="H43" s="199"/>
      <c r="I43" s="199"/>
      <c r="J43" s="199"/>
    </row>
    <row r="44" spans="1:10" ht="14.1" customHeight="1" x14ac:dyDescent="0.25">
      <c r="A44" s="19"/>
      <c r="B44" s="19"/>
      <c r="C44" s="19"/>
      <c r="D44" s="19"/>
      <c r="E44" s="19"/>
      <c r="F44" s="19"/>
      <c r="G44" s="182"/>
      <c r="H44" s="182"/>
      <c r="I44" s="182"/>
      <c r="J44" s="182"/>
    </row>
    <row r="45" spans="1:10" ht="14.1" customHeight="1" x14ac:dyDescent="0.25">
      <c r="A45" s="175"/>
      <c r="B45" s="182"/>
      <c r="C45" s="182"/>
      <c r="D45" s="182"/>
      <c r="E45" s="182"/>
      <c r="F45" s="182"/>
      <c r="G45" s="19"/>
      <c r="H45" s="19"/>
      <c r="I45" s="19"/>
      <c r="J45" s="19"/>
    </row>
    <row r="46" spans="1:10" ht="14.1" customHeight="1" x14ac:dyDescent="0.25">
      <c r="A46" s="175"/>
      <c r="B46" s="182"/>
      <c r="C46" s="182"/>
      <c r="D46" s="182"/>
      <c r="E46" s="182"/>
      <c r="F46" s="182"/>
      <c r="G46" s="198"/>
      <c r="H46" s="198"/>
      <c r="I46" s="198"/>
      <c r="J46" s="198"/>
    </row>
    <row r="47" spans="1:10" ht="14.1" customHeight="1" x14ac:dyDescent="0.25">
      <c r="A47" s="200"/>
      <c r="B47" s="182"/>
      <c r="C47" s="182"/>
      <c r="D47" s="182"/>
      <c r="E47" s="182"/>
      <c r="F47" s="182"/>
      <c r="G47" s="198"/>
      <c r="H47" s="198"/>
      <c r="I47" s="198"/>
      <c r="J47" s="198"/>
    </row>
    <row r="48" spans="1:10" ht="14.1" customHeight="1" x14ac:dyDescent="0.25">
      <c r="A48" s="201"/>
      <c r="B48" s="197"/>
      <c r="C48" s="197"/>
      <c r="D48" s="197"/>
      <c r="E48" s="197"/>
      <c r="F48" s="197"/>
      <c r="G48" s="198"/>
      <c r="H48" s="198"/>
      <c r="I48" s="198"/>
      <c r="J48" s="198"/>
    </row>
    <row r="49" spans="1:10" ht="14.1" customHeight="1" x14ac:dyDescent="0.25">
      <c r="A49" s="199"/>
      <c r="B49" s="199"/>
      <c r="C49" s="199"/>
      <c r="D49" s="199"/>
      <c r="E49" s="199"/>
      <c r="F49" s="19"/>
      <c r="G49" s="182"/>
      <c r="H49" s="182"/>
      <c r="I49" s="182"/>
      <c r="J49" s="182"/>
    </row>
    <row r="50" spans="1:10" ht="14.1" customHeight="1" x14ac:dyDescent="0.25">
      <c r="F50" s="19"/>
      <c r="G50" s="182"/>
      <c r="H50" s="182"/>
      <c r="I50" s="182"/>
      <c r="J50" s="182"/>
    </row>
    <row r="51" spans="1:10" ht="14.1" customHeight="1" x14ac:dyDescent="0.25">
      <c r="A51" s="19"/>
      <c r="B51" s="19"/>
      <c r="C51" s="19"/>
      <c r="D51" s="19"/>
      <c r="E51" s="19"/>
      <c r="F51" s="19"/>
      <c r="G51" s="182"/>
      <c r="H51" s="182"/>
      <c r="I51" s="182"/>
      <c r="J51" s="182"/>
    </row>
    <row r="52" spans="1:10" ht="14.1" customHeight="1" x14ac:dyDescent="0.25">
      <c r="A52" s="19"/>
      <c r="B52" s="19"/>
      <c r="C52" s="19"/>
      <c r="D52" s="19"/>
      <c r="E52" s="19"/>
      <c r="F52" s="19"/>
      <c r="G52" s="182"/>
      <c r="H52" s="182"/>
      <c r="I52" s="182"/>
      <c r="J52" s="182"/>
    </row>
    <row r="53" spans="1:10" ht="14.1" customHeight="1" x14ac:dyDescent="0.25">
      <c r="A53" s="19"/>
      <c r="B53" s="19"/>
      <c r="C53" s="19"/>
      <c r="D53" s="19"/>
      <c r="E53" s="19"/>
      <c r="F53" s="19"/>
      <c r="G53" s="182"/>
      <c r="H53" s="182"/>
      <c r="I53" s="182"/>
      <c r="J53" s="182"/>
    </row>
    <row r="54" spans="1:10" ht="14.1" customHeight="1" x14ac:dyDescent="0.25">
      <c r="A54" s="19"/>
      <c r="B54" s="19"/>
      <c r="C54" s="19"/>
      <c r="D54" s="19"/>
      <c r="E54" s="19"/>
      <c r="F54" s="19"/>
      <c r="G54" s="182"/>
      <c r="H54" s="182"/>
      <c r="I54" s="182"/>
      <c r="J54" s="182"/>
    </row>
    <row r="55" spans="1:10" ht="14.1" customHeight="1" x14ac:dyDescent="0.25">
      <c r="A55" s="19"/>
      <c r="B55" s="19"/>
      <c r="C55" s="19"/>
      <c r="D55" s="19"/>
      <c r="E55" s="19"/>
      <c r="F55" s="19"/>
      <c r="G55" s="182"/>
      <c r="H55" s="182"/>
      <c r="I55" s="182"/>
      <c r="J55" s="182"/>
    </row>
    <row r="56" spans="1:10" ht="12.95" customHeight="1" x14ac:dyDescent="0.25">
      <c r="A56" s="19"/>
      <c r="B56" s="19"/>
      <c r="C56" s="19"/>
      <c r="D56" s="19"/>
      <c r="E56" s="19"/>
      <c r="F56" s="19"/>
      <c r="G56" s="182"/>
      <c r="H56" s="182"/>
      <c r="I56" s="182"/>
      <c r="J56" s="182"/>
    </row>
    <row r="57" spans="1:10" ht="12.95" customHeight="1" x14ac:dyDescent="0.25">
      <c r="A57" s="19"/>
      <c r="B57" s="19"/>
      <c r="C57" s="19"/>
      <c r="D57" s="19"/>
      <c r="E57" s="19"/>
      <c r="F57" s="19"/>
      <c r="G57" s="182"/>
      <c r="H57" s="182"/>
      <c r="I57" s="182"/>
      <c r="J57" s="182"/>
    </row>
    <row r="58" spans="1:10" ht="12.95" customHeight="1" x14ac:dyDescent="0.25">
      <c r="A58" s="19"/>
      <c r="B58" s="19"/>
      <c r="C58" s="19"/>
      <c r="D58" s="19"/>
      <c r="E58" s="19"/>
      <c r="F58" s="19"/>
      <c r="G58" s="182"/>
      <c r="H58" s="182"/>
      <c r="I58" s="182"/>
      <c r="J58" s="182"/>
    </row>
    <row r="59" spans="1:10" ht="12.95" customHeight="1" x14ac:dyDescent="0.25">
      <c r="A59" s="203"/>
      <c r="B59" s="203"/>
      <c r="C59" s="203"/>
      <c r="D59" s="203"/>
      <c r="E59" s="203"/>
      <c r="F59" s="19"/>
      <c r="G59" s="182"/>
      <c r="H59" s="182"/>
      <c r="I59" s="182"/>
      <c r="J59" s="182"/>
    </row>
    <row r="60" spans="1:10" ht="12" customHeight="1" x14ac:dyDescent="0.25">
      <c r="A60" s="460" t="s">
        <v>139</v>
      </c>
      <c r="B60" s="460"/>
      <c r="C60" s="460"/>
      <c r="D60" s="460"/>
      <c r="E60" s="460"/>
      <c r="F60" s="460"/>
      <c r="G60" s="460"/>
      <c r="H60" s="460"/>
      <c r="I60" s="460"/>
      <c r="J60" s="460"/>
    </row>
    <row r="131" spans="1:10" s="429" customFormat="1" x14ac:dyDescent="0.25">
      <c r="A131" s="429" t="s">
        <v>64</v>
      </c>
      <c r="B131" s="429" t="s">
        <v>44</v>
      </c>
      <c r="C131" s="429" t="s">
        <v>65</v>
      </c>
      <c r="D131" s="429" t="s">
        <v>66</v>
      </c>
      <c r="G131" s="429" t="s">
        <v>66</v>
      </c>
      <c r="H131" s="429" t="s">
        <v>65</v>
      </c>
      <c r="I131" s="429" t="s">
        <v>67</v>
      </c>
    </row>
    <row r="132" spans="1:10" s="429" customFormat="1" x14ac:dyDescent="0.25">
      <c r="A132" s="429" t="s">
        <v>33</v>
      </c>
      <c r="B132" s="429">
        <v>15985</v>
      </c>
      <c r="C132" s="430">
        <v>0.411888994820789</v>
      </c>
      <c r="D132" s="429" t="s">
        <v>68</v>
      </c>
      <c r="G132" s="429" t="s">
        <v>68</v>
      </c>
      <c r="H132" s="430">
        <v>0.411888994820789</v>
      </c>
      <c r="I132" s="429">
        <v>1</v>
      </c>
      <c r="J132" s="429">
        <v>6</v>
      </c>
    </row>
    <row r="133" spans="1:10" s="429" customFormat="1" x14ac:dyDescent="0.25">
      <c r="A133" s="431" t="s">
        <v>34</v>
      </c>
      <c r="B133" s="431">
        <v>1208</v>
      </c>
      <c r="C133" s="430">
        <v>3.1126800484423716E-2</v>
      </c>
      <c r="D133" s="429" t="s">
        <v>34</v>
      </c>
      <c r="G133" s="429" t="s">
        <v>69</v>
      </c>
      <c r="H133" s="430">
        <v>0.24074312659434668</v>
      </c>
      <c r="I133" s="429">
        <v>2</v>
      </c>
      <c r="J133" s="429">
        <v>5</v>
      </c>
    </row>
    <row r="134" spans="1:10" s="429" customFormat="1" x14ac:dyDescent="0.25">
      <c r="A134" s="429" t="s">
        <v>82</v>
      </c>
      <c r="B134" s="429">
        <v>1396</v>
      </c>
      <c r="C134" s="430">
        <v>3.5971037645906874E-2</v>
      </c>
      <c r="D134" s="429" t="s">
        <v>86</v>
      </c>
      <c r="G134" s="429" t="s">
        <v>70</v>
      </c>
      <c r="H134" s="430">
        <v>0.14215774691437552</v>
      </c>
      <c r="I134" s="429">
        <v>3</v>
      </c>
      <c r="J134" s="429">
        <v>4</v>
      </c>
    </row>
    <row r="135" spans="1:10" s="429" customFormat="1" x14ac:dyDescent="0.25">
      <c r="A135" s="429" t="s">
        <v>35</v>
      </c>
      <c r="B135" s="429">
        <v>9343</v>
      </c>
      <c r="C135" s="430">
        <v>0.24074312659434668</v>
      </c>
      <c r="D135" s="429" t="s">
        <v>69</v>
      </c>
      <c r="G135" s="429" t="s">
        <v>71</v>
      </c>
      <c r="H135" s="430">
        <v>0.13811229354015822</v>
      </c>
      <c r="I135" s="429">
        <v>4</v>
      </c>
      <c r="J135" s="429">
        <v>3</v>
      </c>
    </row>
    <row r="136" spans="1:10" s="429" customFormat="1" x14ac:dyDescent="0.25">
      <c r="A136" s="429" t="s">
        <v>26</v>
      </c>
      <c r="B136" s="429">
        <v>5517</v>
      </c>
      <c r="C136" s="430">
        <v>0.14215774691437552</v>
      </c>
      <c r="D136" s="429" t="s">
        <v>70</v>
      </c>
      <c r="G136" s="429" t="s">
        <v>86</v>
      </c>
      <c r="H136" s="430">
        <v>3.5971037645906874E-2</v>
      </c>
      <c r="I136" s="429">
        <v>5</v>
      </c>
      <c r="J136" s="429">
        <v>2</v>
      </c>
    </row>
    <row r="137" spans="1:10" s="429" customFormat="1" x14ac:dyDescent="0.25">
      <c r="A137" s="429" t="s">
        <v>36</v>
      </c>
      <c r="B137" s="429">
        <v>5360</v>
      </c>
      <c r="C137" s="430">
        <v>0.13811229354015822</v>
      </c>
      <c r="D137" s="429" t="s">
        <v>71</v>
      </c>
      <c r="G137" s="429" t="s">
        <v>34</v>
      </c>
      <c r="H137" s="430">
        <v>3.1126800484423716E-2</v>
      </c>
      <c r="I137" s="429">
        <v>6</v>
      </c>
      <c r="J137" s="429">
        <v>1</v>
      </c>
    </row>
    <row r="138" spans="1:10" s="429" customFormat="1" x14ac:dyDescent="0.25">
      <c r="C138" s="430"/>
      <c r="H138" s="430"/>
    </row>
    <row r="139" spans="1:10" s="429" customFormat="1" x14ac:dyDescent="0.25">
      <c r="B139" s="432">
        <v>38810</v>
      </c>
      <c r="C139" s="430">
        <v>1</v>
      </c>
    </row>
  </sheetData>
  <mergeCells count="7">
    <mergeCell ref="A60:J60"/>
    <mergeCell ref="A38:J38"/>
    <mergeCell ref="A2:J2"/>
    <mergeCell ref="C7:J7"/>
    <mergeCell ref="A39:J39"/>
    <mergeCell ref="A7:B8"/>
    <mergeCell ref="A41:J41"/>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82" customWidth="1"/>
    <col min="2" max="4" width="8.625" style="182" customWidth="1"/>
    <col min="5" max="5" width="7.875" style="182" customWidth="1"/>
    <col min="6" max="6" width="5.5" style="182" customWidth="1"/>
    <col min="7" max="7" width="6.5" style="182" customWidth="1"/>
    <col min="8" max="9" width="8.5" style="182" customWidth="1"/>
    <col min="10" max="12" width="7.875" style="182" customWidth="1"/>
    <col min="13" max="254" width="9" style="182"/>
    <col min="255" max="255" width="47.875" style="182" customWidth="1"/>
    <col min="256" max="256" width="11.375" style="182" customWidth="1"/>
    <col min="257" max="257" width="9.375" style="182" customWidth="1"/>
    <col min="258" max="258" width="9.25" style="182" customWidth="1"/>
    <col min="259" max="259" width="10.25" style="182" customWidth="1"/>
    <col min="260" max="260" width="9.25" style="182" customWidth="1"/>
    <col min="261" max="261" width="10.25" style="182" customWidth="1"/>
    <col min="262" max="262" width="0.875" style="182" customWidth="1"/>
    <col min="263" max="265" width="8.5" style="182" customWidth="1"/>
    <col min="266" max="266" width="8" style="182" customWidth="1"/>
    <col min="267" max="510" width="9" style="182"/>
    <col min="511" max="511" width="47.875" style="182" customWidth="1"/>
    <col min="512" max="512" width="11.375" style="182" customWidth="1"/>
    <col min="513" max="513" width="9.375" style="182" customWidth="1"/>
    <col min="514" max="514" width="9.25" style="182" customWidth="1"/>
    <col min="515" max="515" width="10.25" style="182" customWidth="1"/>
    <col min="516" max="516" width="9.25" style="182" customWidth="1"/>
    <col min="517" max="517" width="10.25" style="182" customWidth="1"/>
    <col min="518" max="518" width="0.875" style="182" customWidth="1"/>
    <col min="519" max="521" width="8.5" style="182" customWidth="1"/>
    <col min="522" max="522" width="8" style="182" customWidth="1"/>
    <col min="523" max="766" width="9" style="182"/>
    <col min="767" max="767" width="47.875" style="182" customWidth="1"/>
    <col min="768" max="768" width="11.375" style="182" customWidth="1"/>
    <col min="769" max="769" width="9.375" style="182" customWidth="1"/>
    <col min="770" max="770" width="9.25" style="182" customWidth="1"/>
    <col min="771" max="771" width="10.25" style="182" customWidth="1"/>
    <col min="772" max="772" width="9.25" style="182" customWidth="1"/>
    <col min="773" max="773" width="10.25" style="182" customWidth="1"/>
    <col min="774" max="774" width="0.875" style="182" customWidth="1"/>
    <col min="775" max="777" width="8.5" style="182" customWidth="1"/>
    <col min="778" max="778" width="8" style="182" customWidth="1"/>
    <col min="779" max="1022" width="9" style="182"/>
    <col min="1023" max="1023" width="47.875" style="182" customWidth="1"/>
    <col min="1024" max="1024" width="11.375" style="182" customWidth="1"/>
    <col min="1025" max="1025" width="9.375" style="182" customWidth="1"/>
    <col min="1026" max="1026" width="9.25" style="182" customWidth="1"/>
    <col min="1027" max="1027" width="10.25" style="182" customWidth="1"/>
    <col min="1028" max="1028" width="9.25" style="182" customWidth="1"/>
    <col min="1029" max="1029" width="10.25" style="182" customWidth="1"/>
    <col min="1030" max="1030" width="0.875" style="182" customWidth="1"/>
    <col min="1031" max="1033" width="8.5" style="182" customWidth="1"/>
    <col min="1034" max="1034" width="8" style="182" customWidth="1"/>
    <col min="1035" max="1278" width="9" style="182"/>
    <col min="1279" max="1279" width="47.875" style="182" customWidth="1"/>
    <col min="1280" max="1280" width="11.375" style="182" customWidth="1"/>
    <col min="1281" max="1281" width="9.375" style="182" customWidth="1"/>
    <col min="1282" max="1282" width="9.25" style="182" customWidth="1"/>
    <col min="1283" max="1283" width="10.25" style="182" customWidth="1"/>
    <col min="1284" max="1284" width="9.25" style="182" customWidth="1"/>
    <col min="1285" max="1285" width="10.25" style="182" customWidth="1"/>
    <col min="1286" max="1286" width="0.875" style="182" customWidth="1"/>
    <col min="1287" max="1289" width="8.5" style="182" customWidth="1"/>
    <col min="1290" max="1290" width="8" style="182" customWidth="1"/>
    <col min="1291" max="1534" width="9" style="182"/>
    <col min="1535" max="1535" width="47.875" style="182" customWidth="1"/>
    <col min="1536" max="1536" width="11.375" style="182" customWidth="1"/>
    <col min="1537" max="1537" width="9.375" style="182" customWidth="1"/>
    <col min="1538" max="1538" width="9.25" style="182" customWidth="1"/>
    <col min="1539" max="1539" width="10.25" style="182" customWidth="1"/>
    <col min="1540" max="1540" width="9.25" style="182" customWidth="1"/>
    <col min="1541" max="1541" width="10.25" style="182" customWidth="1"/>
    <col min="1542" max="1542" width="0.875" style="182" customWidth="1"/>
    <col min="1543" max="1545" width="8.5" style="182" customWidth="1"/>
    <col min="1546" max="1546" width="8" style="182" customWidth="1"/>
    <col min="1547" max="1790" width="9" style="182"/>
    <col min="1791" max="1791" width="47.875" style="182" customWidth="1"/>
    <col min="1792" max="1792" width="11.375" style="182" customWidth="1"/>
    <col min="1793" max="1793" width="9.375" style="182" customWidth="1"/>
    <col min="1794" max="1794" width="9.25" style="182" customWidth="1"/>
    <col min="1795" max="1795" width="10.25" style="182" customWidth="1"/>
    <col min="1796" max="1796" width="9.25" style="182" customWidth="1"/>
    <col min="1797" max="1797" width="10.25" style="182" customWidth="1"/>
    <col min="1798" max="1798" width="0.875" style="182" customWidth="1"/>
    <col min="1799" max="1801" width="8.5" style="182" customWidth="1"/>
    <col min="1802" max="1802" width="8" style="182" customWidth="1"/>
    <col min="1803" max="2046" width="9" style="182"/>
    <col min="2047" max="2047" width="47.875" style="182" customWidth="1"/>
    <col min="2048" max="2048" width="11.375" style="182" customWidth="1"/>
    <col min="2049" max="2049" width="9.375" style="182" customWidth="1"/>
    <col min="2050" max="2050" width="9.25" style="182" customWidth="1"/>
    <col min="2051" max="2051" width="10.25" style="182" customWidth="1"/>
    <col min="2052" max="2052" width="9.25" style="182" customWidth="1"/>
    <col min="2053" max="2053" width="10.25" style="182" customWidth="1"/>
    <col min="2054" max="2054" width="0.875" style="182" customWidth="1"/>
    <col min="2055" max="2057" width="8.5" style="182" customWidth="1"/>
    <col min="2058" max="2058" width="8" style="182" customWidth="1"/>
    <col min="2059" max="2302" width="9" style="182"/>
    <col min="2303" max="2303" width="47.875" style="182" customWidth="1"/>
    <col min="2304" max="2304" width="11.375" style="182" customWidth="1"/>
    <col min="2305" max="2305" width="9.375" style="182" customWidth="1"/>
    <col min="2306" max="2306" width="9.25" style="182" customWidth="1"/>
    <col min="2307" max="2307" width="10.25" style="182" customWidth="1"/>
    <col min="2308" max="2308" width="9.25" style="182" customWidth="1"/>
    <col min="2309" max="2309" width="10.25" style="182" customWidth="1"/>
    <col min="2310" max="2310" width="0.875" style="182" customWidth="1"/>
    <col min="2311" max="2313" width="8.5" style="182" customWidth="1"/>
    <col min="2314" max="2314" width="8" style="182" customWidth="1"/>
    <col min="2315" max="2558" width="9" style="182"/>
    <col min="2559" max="2559" width="47.875" style="182" customWidth="1"/>
    <col min="2560" max="2560" width="11.375" style="182" customWidth="1"/>
    <col min="2561" max="2561" width="9.375" style="182" customWidth="1"/>
    <col min="2562" max="2562" width="9.25" style="182" customWidth="1"/>
    <col min="2563" max="2563" width="10.25" style="182" customWidth="1"/>
    <col min="2564" max="2564" width="9.25" style="182" customWidth="1"/>
    <col min="2565" max="2565" width="10.25" style="182" customWidth="1"/>
    <col min="2566" max="2566" width="0.875" style="182" customWidth="1"/>
    <col min="2567" max="2569" width="8.5" style="182" customWidth="1"/>
    <col min="2570" max="2570" width="8" style="182" customWidth="1"/>
    <col min="2571" max="2814" width="9" style="182"/>
    <col min="2815" max="2815" width="47.875" style="182" customWidth="1"/>
    <col min="2816" max="2816" width="11.375" style="182" customWidth="1"/>
    <col min="2817" max="2817" width="9.375" style="182" customWidth="1"/>
    <col min="2818" max="2818" width="9.25" style="182" customWidth="1"/>
    <col min="2819" max="2819" width="10.25" style="182" customWidth="1"/>
    <col min="2820" max="2820" width="9.25" style="182" customWidth="1"/>
    <col min="2821" max="2821" width="10.25" style="182" customWidth="1"/>
    <col min="2822" max="2822" width="0.875" style="182" customWidth="1"/>
    <col min="2823" max="2825" width="8.5" style="182" customWidth="1"/>
    <col min="2826" max="2826" width="8" style="182" customWidth="1"/>
    <col min="2827" max="3070" width="9" style="182"/>
    <col min="3071" max="3071" width="47.875" style="182" customWidth="1"/>
    <col min="3072" max="3072" width="11.375" style="182" customWidth="1"/>
    <col min="3073" max="3073" width="9.375" style="182" customWidth="1"/>
    <col min="3074" max="3074" width="9.25" style="182" customWidth="1"/>
    <col min="3075" max="3075" width="10.25" style="182" customWidth="1"/>
    <col min="3076" max="3076" width="9.25" style="182" customWidth="1"/>
    <col min="3077" max="3077" width="10.25" style="182" customWidth="1"/>
    <col min="3078" max="3078" width="0.875" style="182" customWidth="1"/>
    <col min="3079" max="3081" width="8.5" style="182" customWidth="1"/>
    <col min="3082" max="3082" width="8" style="182" customWidth="1"/>
    <col min="3083" max="3326" width="9" style="182"/>
    <col min="3327" max="3327" width="47.875" style="182" customWidth="1"/>
    <col min="3328" max="3328" width="11.375" style="182" customWidth="1"/>
    <col min="3329" max="3329" width="9.375" style="182" customWidth="1"/>
    <col min="3330" max="3330" width="9.25" style="182" customWidth="1"/>
    <col min="3331" max="3331" width="10.25" style="182" customWidth="1"/>
    <col min="3332" max="3332" width="9.25" style="182" customWidth="1"/>
    <col min="3333" max="3333" width="10.25" style="182" customWidth="1"/>
    <col min="3334" max="3334" width="0.875" style="182" customWidth="1"/>
    <col min="3335" max="3337" width="8.5" style="182" customWidth="1"/>
    <col min="3338" max="3338" width="8" style="182" customWidth="1"/>
    <col min="3339" max="3582" width="9" style="182"/>
    <col min="3583" max="3583" width="47.875" style="182" customWidth="1"/>
    <col min="3584" max="3584" width="11.375" style="182" customWidth="1"/>
    <col min="3585" max="3585" width="9.375" style="182" customWidth="1"/>
    <col min="3586" max="3586" width="9.25" style="182" customWidth="1"/>
    <col min="3587" max="3587" width="10.25" style="182" customWidth="1"/>
    <col min="3588" max="3588" width="9.25" style="182" customWidth="1"/>
    <col min="3589" max="3589" width="10.25" style="182" customWidth="1"/>
    <col min="3590" max="3590" width="0.875" style="182" customWidth="1"/>
    <col min="3591" max="3593" width="8.5" style="182" customWidth="1"/>
    <col min="3594" max="3594" width="8" style="182" customWidth="1"/>
    <col min="3595" max="3838" width="9" style="182"/>
    <col min="3839" max="3839" width="47.875" style="182" customWidth="1"/>
    <col min="3840" max="3840" width="11.375" style="182" customWidth="1"/>
    <col min="3841" max="3841" width="9.375" style="182" customWidth="1"/>
    <col min="3842" max="3842" width="9.25" style="182" customWidth="1"/>
    <col min="3843" max="3843" width="10.25" style="182" customWidth="1"/>
    <col min="3844" max="3844" width="9.25" style="182" customWidth="1"/>
    <col min="3845" max="3845" width="10.25" style="182" customWidth="1"/>
    <col min="3846" max="3846" width="0.875" style="182" customWidth="1"/>
    <col min="3847" max="3849" width="8.5" style="182" customWidth="1"/>
    <col min="3850" max="3850" width="8" style="182" customWidth="1"/>
    <col min="3851" max="4094" width="9" style="182"/>
    <col min="4095" max="4095" width="47.875" style="182" customWidth="1"/>
    <col min="4096" max="4096" width="11.375" style="182" customWidth="1"/>
    <col min="4097" max="4097" width="9.375" style="182" customWidth="1"/>
    <col min="4098" max="4098" width="9.25" style="182" customWidth="1"/>
    <col min="4099" max="4099" width="10.25" style="182" customWidth="1"/>
    <col min="4100" max="4100" width="9.25" style="182" customWidth="1"/>
    <col min="4101" max="4101" width="10.25" style="182" customWidth="1"/>
    <col min="4102" max="4102" width="0.875" style="182" customWidth="1"/>
    <col min="4103" max="4105" width="8.5" style="182" customWidth="1"/>
    <col min="4106" max="4106" width="8" style="182" customWidth="1"/>
    <col min="4107" max="4350" width="9" style="182"/>
    <col min="4351" max="4351" width="47.875" style="182" customWidth="1"/>
    <col min="4352" max="4352" width="11.375" style="182" customWidth="1"/>
    <col min="4353" max="4353" width="9.375" style="182" customWidth="1"/>
    <col min="4354" max="4354" width="9.25" style="182" customWidth="1"/>
    <col min="4355" max="4355" width="10.25" style="182" customWidth="1"/>
    <col min="4356" max="4356" width="9.25" style="182" customWidth="1"/>
    <col min="4357" max="4357" width="10.25" style="182" customWidth="1"/>
    <col min="4358" max="4358" width="0.875" style="182" customWidth="1"/>
    <col min="4359" max="4361" width="8.5" style="182" customWidth="1"/>
    <col min="4362" max="4362" width="8" style="182" customWidth="1"/>
    <col min="4363" max="4606" width="9" style="182"/>
    <col min="4607" max="4607" width="47.875" style="182" customWidth="1"/>
    <col min="4608" max="4608" width="11.375" style="182" customWidth="1"/>
    <col min="4609" max="4609" width="9.375" style="182" customWidth="1"/>
    <col min="4610" max="4610" width="9.25" style="182" customWidth="1"/>
    <col min="4611" max="4611" width="10.25" style="182" customWidth="1"/>
    <col min="4612" max="4612" width="9.25" style="182" customWidth="1"/>
    <col min="4613" max="4613" width="10.25" style="182" customWidth="1"/>
    <col min="4614" max="4614" width="0.875" style="182" customWidth="1"/>
    <col min="4615" max="4617" width="8.5" style="182" customWidth="1"/>
    <col min="4618" max="4618" width="8" style="182" customWidth="1"/>
    <col min="4619" max="4862" width="9" style="182"/>
    <col min="4863" max="4863" width="47.875" style="182" customWidth="1"/>
    <col min="4864" max="4864" width="11.375" style="182" customWidth="1"/>
    <col min="4865" max="4865" width="9.375" style="182" customWidth="1"/>
    <col min="4866" max="4866" width="9.25" style="182" customWidth="1"/>
    <col min="4867" max="4867" width="10.25" style="182" customWidth="1"/>
    <col min="4868" max="4868" width="9.25" style="182" customWidth="1"/>
    <col min="4869" max="4869" width="10.25" style="182" customWidth="1"/>
    <col min="4870" max="4870" width="0.875" style="182" customWidth="1"/>
    <col min="4871" max="4873" width="8.5" style="182" customWidth="1"/>
    <col min="4874" max="4874" width="8" style="182" customWidth="1"/>
    <col min="4875" max="5118" width="9" style="182"/>
    <col min="5119" max="5119" width="47.875" style="182" customWidth="1"/>
    <col min="5120" max="5120" width="11.375" style="182" customWidth="1"/>
    <col min="5121" max="5121" width="9.375" style="182" customWidth="1"/>
    <col min="5122" max="5122" width="9.25" style="182" customWidth="1"/>
    <col min="5123" max="5123" width="10.25" style="182" customWidth="1"/>
    <col min="5124" max="5124" width="9.25" style="182" customWidth="1"/>
    <col min="5125" max="5125" width="10.25" style="182" customWidth="1"/>
    <col min="5126" max="5126" width="0.875" style="182" customWidth="1"/>
    <col min="5127" max="5129" width="8.5" style="182" customWidth="1"/>
    <col min="5130" max="5130" width="8" style="182" customWidth="1"/>
    <col min="5131" max="5374" width="9" style="182"/>
    <col min="5375" max="5375" width="47.875" style="182" customWidth="1"/>
    <col min="5376" max="5376" width="11.375" style="182" customWidth="1"/>
    <col min="5377" max="5377" width="9.375" style="182" customWidth="1"/>
    <col min="5378" max="5378" width="9.25" style="182" customWidth="1"/>
    <col min="5379" max="5379" width="10.25" style="182" customWidth="1"/>
    <col min="5380" max="5380" width="9.25" style="182" customWidth="1"/>
    <col min="5381" max="5381" width="10.25" style="182" customWidth="1"/>
    <col min="5382" max="5382" width="0.875" style="182" customWidth="1"/>
    <col min="5383" max="5385" width="8.5" style="182" customWidth="1"/>
    <col min="5386" max="5386" width="8" style="182" customWidth="1"/>
    <col min="5387" max="5630" width="9" style="182"/>
    <col min="5631" max="5631" width="47.875" style="182" customWidth="1"/>
    <col min="5632" max="5632" width="11.375" style="182" customWidth="1"/>
    <col min="5633" max="5633" width="9.375" style="182" customWidth="1"/>
    <col min="5634" max="5634" width="9.25" style="182" customWidth="1"/>
    <col min="5635" max="5635" width="10.25" style="182" customWidth="1"/>
    <col min="5636" max="5636" width="9.25" style="182" customWidth="1"/>
    <col min="5637" max="5637" width="10.25" style="182" customWidth="1"/>
    <col min="5638" max="5638" width="0.875" style="182" customWidth="1"/>
    <col min="5639" max="5641" width="8.5" style="182" customWidth="1"/>
    <col min="5642" max="5642" width="8" style="182" customWidth="1"/>
    <col min="5643" max="5886" width="9" style="182"/>
    <col min="5887" max="5887" width="47.875" style="182" customWidth="1"/>
    <col min="5888" max="5888" width="11.375" style="182" customWidth="1"/>
    <col min="5889" max="5889" width="9.375" style="182" customWidth="1"/>
    <col min="5890" max="5890" width="9.25" style="182" customWidth="1"/>
    <col min="5891" max="5891" width="10.25" style="182" customWidth="1"/>
    <col min="5892" max="5892" width="9.25" style="182" customWidth="1"/>
    <col min="5893" max="5893" width="10.25" style="182" customWidth="1"/>
    <col min="5894" max="5894" width="0.875" style="182" customWidth="1"/>
    <col min="5895" max="5897" width="8.5" style="182" customWidth="1"/>
    <col min="5898" max="5898" width="8" style="182" customWidth="1"/>
    <col min="5899" max="6142" width="9" style="182"/>
    <col min="6143" max="6143" width="47.875" style="182" customWidth="1"/>
    <col min="6144" max="6144" width="11.375" style="182" customWidth="1"/>
    <col min="6145" max="6145" width="9.375" style="182" customWidth="1"/>
    <col min="6146" max="6146" width="9.25" style="182" customWidth="1"/>
    <col min="6147" max="6147" width="10.25" style="182" customWidth="1"/>
    <col min="6148" max="6148" width="9.25" style="182" customWidth="1"/>
    <col min="6149" max="6149" width="10.25" style="182" customWidth="1"/>
    <col min="6150" max="6150" width="0.875" style="182" customWidth="1"/>
    <col min="6151" max="6153" width="8.5" style="182" customWidth="1"/>
    <col min="6154" max="6154" width="8" style="182" customWidth="1"/>
    <col min="6155" max="6398" width="9" style="182"/>
    <col min="6399" max="6399" width="47.875" style="182" customWidth="1"/>
    <col min="6400" max="6400" width="11.375" style="182" customWidth="1"/>
    <col min="6401" max="6401" width="9.375" style="182" customWidth="1"/>
    <col min="6402" max="6402" width="9.25" style="182" customWidth="1"/>
    <col min="6403" max="6403" width="10.25" style="182" customWidth="1"/>
    <col min="6404" max="6404" width="9.25" style="182" customWidth="1"/>
    <col min="6405" max="6405" width="10.25" style="182" customWidth="1"/>
    <col min="6406" max="6406" width="0.875" style="182" customWidth="1"/>
    <col min="6407" max="6409" width="8.5" style="182" customWidth="1"/>
    <col min="6410" max="6410" width="8" style="182" customWidth="1"/>
    <col min="6411" max="6654" width="9" style="182"/>
    <col min="6655" max="6655" width="47.875" style="182" customWidth="1"/>
    <col min="6656" max="6656" width="11.375" style="182" customWidth="1"/>
    <col min="6657" max="6657" width="9.375" style="182" customWidth="1"/>
    <col min="6658" max="6658" width="9.25" style="182" customWidth="1"/>
    <col min="6659" max="6659" width="10.25" style="182" customWidth="1"/>
    <col min="6660" max="6660" width="9.25" style="182" customWidth="1"/>
    <col min="6661" max="6661" width="10.25" style="182" customWidth="1"/>
    <col min="6662" max="6662" width="0.875" style="182" customWidth="1"/>
    <col min="6663" max="6665" width="8.5" style="182" customWidth="1"/>
    <col min="6666" max="6666" width="8" style="182" customWidth="1"/>
    <col min="6667" max="6910" width="9" style="182"/>
    <col min="6911" max="6911" width="47.875" style="182" customWidth="1"/>
    <col min="6912" max="6912" width="11.375" style="182" customWidth="1"/>
    <col min="6913" max="6913" width="9.375" style="182" customWidth="1"/>
    <col min="6914" max="6914" width="9.25" style="182" customWidth="1"/>
    <col min="6915" max="6915" width="10.25" style="182" customWidth="1"/>
    <col min="6916" max="6916" width="9.25" style="182" customWidth="1"/>
    <col min="6917" max="6917" width="10.25" style="182" customWidth="1"/>
    <col min="6918" max="6918" width="0.875" style="182" customWidth="1"/>
    <col min="6919" max="6921" width="8.5" style="182" customWidth="1"/>
    <col min="6922" max="6922" width="8" style="182" customWidth="1"/>
    <col min="6923" max="7166" width="9" style="182"/>
    <col min="7167" max="7167" width="47.875" style="182" customWidth="1"/>
    <col min="7168" max="7168" width="11.375" style="182" customWidth="1"/>
    <col min="7169" max="7169" width="9.375" style="182" customWidth="1"/>
    <col min="7170" max="7170" width="9.25" style="182" customWidth="1"/>
    <col min="7171" max="7171" width="10.25" style="182" customWidth="1"/>
    <col min="7172" max="7172" width="9.25" style="182" customWidth="1"/>
    <col min="7173" max="7173" width="10.25" style="182" customWidth="1"/>
    <col min="7174" max="7174" width="0.875" style="182" customWidth="1"/>
    <col min="7175" max="7177" width="8.5" style="182" customWidth="1"/>
    <col min="7178" max="7178" width="8" style="182" customWidth="1"/>
    <col min="7179" max="7422" width="9" style="182"/>
    <col min="7423" max="7423" width="47.875" style="182" customWidth="1"/>
    <col min="7424" max="7424" width="11.375" style="182" customWidth="1"/>
    <col min="7425" max="7425" width="9.375" style="182" customWidth="1"/>
    <col min="7426" max="7426" width="9.25" style="182" customWidth="1"/>
    <col min="7427" max="7427" width="10.25" style="182" customWidth="1"/>
    <col min="7428" max="7428" width="9.25" style="182" customWidth="1"/>
    <col min="7429" max="7429" width="10.25" style="182" customWidth="1"/>
    <col min="7430" max="7430" width="0.875" style="182" customWidth="1"/>
    <col min="7431" max="7433" width="8.5" style="182" customWidth="1"/>
    <col min="7434" max="7434" width="8" style="182" customWidth="1"/>
    <col min="7435" max="7678" width="9" style="182"/>
    <col min="7679" max="7679" width="47.875" style="182" customWidth="1"/>
    <col min="7680" max="7680" width="11.375" style="182" customWidth="1"/>
    <col min="7681" max="7681" width="9.375" style="182" customWidth="1"/>
    <col min="7682" max="7682" width="9.25" style="182" customWidth="1"/>
    <col min="7683" max="7683" width="10.25" style="182" customWidth="1"/>
    <col min="7684" max="7684" width="9.25" style="182" customWidth="1"/>
    <col min="7685" max="7685" width="10.25" style="182" customWidth="1"/>
    <col min="7686" max="7686" width="0.875" style="182" customWidth="1"/>
    <col min="7687" max="7689" width="8.5" style="182" customWidth="1"/>
    <col min="7690" max="7690" width="8" style="182" customWidth="1"/>
    <col min="7691" max="7934" width="9" style="182"/>
    <col min="7935" max="7935" width="47.875" style="182" customWidth="1"/>
    <col min="7936" max="7936" width="11.375" style="182" customWidth="1"/>
    <col min="7937" max="7937" width="9.375" style="182" customWidth="1"/>
    <col min="7938" max="7938" width="9.25" style="182" customWidth="1"/>
    <col min="7939" max="7939" width="10.25" style="182" customWidth="1"/>
    <col min="7940" max="7940" width="9.25" style="182" customWidth="1"/>
    <col min="7941" max="7941" width="10.25" style="182" customWidth="1"/>
    <col min="7942" max="7942" width="0.875" style="182" customWidth="1"/>
    <col min="7943" max="7945" width="8.5" style="182" customWidth="1"/>
    <col min="7946" max="7946" width="8" style="182" customWidth="1"/>
    <col min="7947" max="8190" width="9" style="182"/>
    <col min="8191" max="8191" width="47.875" style="182" customWidth="1"/>
    <col min="8192" max="8192" width="11.375" style="182" customWidth="1"/>
    <col min="8193" max="8193" width="9.375" style="182" customWidth="1"/>
    <col min="8194" max="8194" width="9.25" style="182" customWidth="1"/>
    <col min="8195" max="8195" width="10.25" style="182" customWidth="1"/>
    <col min="8196" max="8196" width="9.25" style="182" customWidth="1"/>
    <col min="8197" max="8197" width="10.25" style="182" customWidth="1"/>
    <col min="8198" max="8198" width="0.875" style="182" customWidth="1"/>
    <col min="8199" max="8201" width="8.5" style="182" customWidth="1"/>
    <col min="8202" max="8202" width="8" style="182" customWidth="1"/>
    <col min="8203" max="8446" width="9" style="182"/>
    <col min="8447" max="8447" width="47.875" style="182" customWidth="1"/>
    <col min="8448" max="8448" width="11.375" style="182" customWidth="1"/>
    <col min="8449" max="8449" width="9.375" style="182" customWidth="1"/>
    <col min="8450" max="8450" width="9.25" style="182" customWidth="1"/>
    <col min="8451" max="8451" width="10.25" style="182" customWidth="1"/>
    <col min="8452" max="8452" width="9.25" style="182" customWidth="1"/>
    <col min="8453" max="8453" width="10.25" style="182" customWidth="1"/>
    <col min="8454" max="8454" width="0.875" style="182" customWidth="1"/>
    <col min="8455" max="8457" width="8.5" style="182" customWidth="1"/>
    <col min="8458" max="8458" width="8" style="182" customWidth="1"/>
    <col min="8459" max="8702" width="9" style="182"/>
    <col min="8703" max="8703" width="47.875" style="182" customWidth="1"/>
    <col min="8704" max="8704" width="11.375" style="182" customWidth="1"/>
    <col min="8705" max="8705" width="9.375" style="182" customWidth="1"/>
    <col min="8706" max="8706" width="9.25" style="182" customWidth="1"/>
    <col min="8707" max="8707" width="10.25" style="182" customWidth="1"/>
    <col min="8708" max="8708" width="9.25" style="182" customWidth="1"/>
    <col min="8709" max="8709" width="10.25" style="182" customWidth="1"/>
    <col min="8710" max="8710" width="0.875" style="182" customWidth="1"/>
    <col min="8711" max="8713" width="8.5" style="182" customWidth="1"/>
    <col min="8714" max="8714" width="8" style="182" customWidth="1"/>
    <col min="8715" max="8958" width="9" style="182"/>
    <col min="8959" max="8959" width="47.875" style="182" customWidth="1"/>
    <col min="8960" max="8960" width="11.375" style="182" customWidth="1"/>
    <col min="8961" max="8961" width="9.375" style="182" customWidth="1"/>
    <col min="8962" max="8962" width="9.25" style="182" customWidth="1"/>
    <col min="8963" max="8963" width="10.25" style="182" customWidth="1"/>
    <col min="8964" max="8964" width="9.25" style="182" customWidth="1"/>
    <col min="8965" max="8965" width="10.25" style="182" customWidth="1"/>
    <col min="8966" max="8966" width="0.875" style="182" customWidth="1"/>
    <col min="8967" max="8969" width="8.5" style="182" customWidth="1"/>
    <col min="8970" max="8970" width="8" style="182" customWidth="1"/>
    <col min="8971" max="9214" width="9" style="182"/>
    <col min="9215" max="9215" width="47.875" style="182" customWidth="1"/>
    <col min="9216" max="9216" width="11.375" style="182" customWidth="1"/>
    <col min="9217" max="9217" width="9.375" style="182" customWidth="1"/>
    <col min="9218" max="9218" width="9.25" style="182" customWidth="1"/>
    <col min="9219" max="9219" width="10.25" style="182" customWidth="1"/>
    <col min="9220" max="9220" width="9.25" style="182" customWidth="1"/>
    <col min="9221" max="9221" width="10.25" style="182" customWidth="1"/>
    <col min="9222" max="9222" width="0.875" style="182" customWidth="1"/>
    <col min="9223" max="9225" width="8.5" style="182" customWidth="1"/>
    <col min="9226" max="9226" width="8" style="182" customWidth="1"/>
    <col min="9227" max="9470" width="9" style="182"/>
    <col min="9471" max="9471" width="47.875" style="182" customWidth="1"/>
    <col min="9472" max="9472" width="11.375" style="182" customWidth="1"/>
    <col min="9473" max="9473" width="9.375" style="182" customWidth="1"/>
    <col min="9474" max="9474" width="9.25" style="182" customWidth="1"/>
    <col min="9475" max="9475" width="10.25" style="182" customWidth="1"/>
    <col min="9476" max="9476" width="9.25" style="182" customWidth="1"/>
    <col min="9477" max="9477" width="10.25" style="182" customWidth="1"/>
    <col min="9478" max="9478" width="0.875" style="182" customWidth="1"/>
    <col min="9479" max="9481" width="8.5" style="182" customWidth="1"/>
    <col min="9482" max="9482" width="8" style="182" customWidth="1"/>
    <col min="9483" max="9726" width="9" style="182"/>
    <col min="9727" max="9727" width="47.875" style="182" customWidth="1"/>
    <col min="9728" max="9728" width="11.375" style="182" customWidth="1"/>
    <col min="9729" max="9729" width="9.375" style="182" customWidth="1"/>
    <col min="9730" max="9730" width="9.25" style="182" customWidth="1"/>
    <col min="9731" max="9731" width="10.25" style="182" customWidth="1"/>
    <col min="9732" max="9732" width="9.25" style="182" customWidth="1"/>
    <col min="9733" max="9733" width="10.25" style="182" customWidth="1"/>
    <col min="9734" max="9734" width="0.875" style="182" customWidth="1"/>
    <col min="9735" max="9737" width="8.5" style="182" customWidth="1"/>
    <col min="9738" max="9738" width="8" style="182" customWidth="1"/>
    <col min="9739" max="9982" width="9" style="182"/>
    <col min="9983" max="9983" width="47.875" style="182" customWidth="1"/>
    <col min="9984" max="9984" width="11.375" style="182" customWidth="1"/>
    <col min="9985" max="9985" width="9.375" style="182" customWidth="1"/>
    <col min="9986" max="9986" width="9.25" style="182" customWidth="1"/>
    <col min="9987" max="9987" width="10.25" style="182" customWidth="1"/>
    <col min="9988" max="9988" width="9.25" style="182" customWidth="1"/>
    <col min="9989" max="9989" width="10.25" style="182" customWidth="1"/>
    <col min="9990" max="9990" width="0.875" style="182" customWidth="1"/>
    <col min="9991" max="9993" width="8.5" style="182" customWidth="1"/>
    <col min="9994" max="9994" width="8" style="182" customWidth="1"/>
    <col min="9995" max="10238" width="9" style="182"/>
    <col min="10239" max="10239" width="47.875" style="182" customWidth="1"/>
    <col min="10240" max="10240" width="11.375" style="182" customWidth="1"/>
    <col min="10241" max="10241" width="9.375" style="182" customWidth="1"/>
    <col min="10242" max="10242" width="9.25" style="182" customWidth="1"/>
    <col min="10243" max="10243" width="10.25" style="182" customWidth="1"/>
    <col min="10244" max="10244" width="9.25" style="182" customWidth="1"/>
    <col min="10245" max="10245" width="10.25" style="182" customWidth="1"/>
    <col min="10246" max="10246" width="0.875" style="182" customWidth="1"/>
    <col min="10247" max="10249" width="8.5" style="182" customWidth="1"/>
    <col min="10250" max="10250" width="8" style="182" customWidth="1"/>
    <col min="10251" max="10494" width="9" style="182"/>
    <col min="10495" max="10495" width="47.875" style="182" customWidth="1"/>
    <col min="10496" max="10496" width="11.375" style="182" customWidth="1"/>
    <col min="10497" max="10497" width="9.375" style="182" customWidth="1"/>
    <col min="10498" max="10498" width="9.25" style="182" customWidth="1"/>
    <col min="10499" max="10499" width="10.25" style="182" customWidth="1"/>
    <col min="10500" max="10500" width="9.25" style="182" customWidth="1"/>
    <col min="10501" max="10501" width="10.25" style="182" customWidth="1"/>
    <col min="10502" max="10502" width="0.875" style="182" customWidth="1"/>
    <col min="10503" max="10505" width="8.5" style="182" customWidth="1"/>
    <col min="10506" max="10506" width="8" style="182" customWidth="1"/>
    <col min="10507" max="10750" width="9" style="182"/>
    <col min="10751" max="10751" width="47.875" style="182" customWidth="1"/>
    <col min="10752" max="10752" width="11.375" style="182" customWidth="1"/>
    <col min="10753" max="10753" width="9.375" style="182" customWidth="1"/>
    <col min="10754" max="10754" width="9.25" style="182" customWidth="1"/>
    <col min="10755" max="10755" width="10.25" style="182" customWidth="1"/>
    <col min="10756" max="10756" width="9.25" style="182" customWidth="1"/>
    <col min="10757" max="10757" width="10.25" style="182" customWidth="1"/>
    <col min="10758" max="10758" width="0.875" style="182" customWidth="1"/>
    <col min="10759" max="10761" width="8.5" style="182" customWidth="1"/>
    <col min="10762" max="10762" width="8" style="182" customWidth="1"/>
    <col min="10763" max="11006" width="9" style="182"/>
    <col min="11007" max="11007" width="47.875" style="182" customWidth="1"/>
    <col min="11008" max="11008" width="11.375" style="182" customWidth="1"/>
    <col min="11009" max="11009" width="9.375" style="182" customWidth="1"/>
    <col min="11010" max="11010" width="9.25" style="182" customWidth="1"/>
    <col min="11011" max="11011" width="10.25" style="182" customWidth="1"/>
    <col min="11012" max="11012" width="9.25" style="182" customWidth="1"/>
    <col min="11013" max="11013" width="10.25" style="182" customWidth="1"/>
    <col min="11014" max="11014" width="0.875" style="182" customWidth="1"/>
    <col min="11015" max="11017" width="8.5" style="182" customWidth="1"/>
    <col min="11018" max="11018" width="8" style="182" customWidth="1"/>
    <col min="11019" max="11262" width="9" style="182"/>
    <col min="11263" max="11263" width="47.875" style="182" customWidth="1"/>
    <col min="11264" max="11264" width="11.375" style="182" customWidth="1"/>
    <col min="11265" max="11265" width="9.375" style="182" customWidth="1"/>
    <col min="11266" max="11266" width="9.25" style="182" customWidth="1"/>
    <col min="11267" max="11267" width="10.25" style="182" customWidth="1"/>
    <col min="11268" max="11268" width="9.25" style="182" customWidth="1"/>
    <col min="11269" max="11269" width="10.25" style="182" customWidth="1"/>
    <col min="11270" max="11270" width="0.875" style="182" customWidth="1"/>
    <col min="11271" max="11273" width="8.5" style="182" customWidth="1"/>
    <col min="11274" max="11274" width="8" style="182" customWidth="1"/>
    <col min="11275" max="11518" width="9" style="182"/>
    <col min="11519" max="11519" width="47.875" style="182" customWidth="1"/>
    <col min="11520" max="11520" width="11.375" style="182" customWidth="1"/>
    <col min="11521" max="11521" width="9.375" style="182" customWidth="1"/>
    <col min="11522" max="11522" width="9.25" style="182" customWidth="1"/>
    <col min="11523" max="11523" width="10.25" style="182" customWidth="1"/>
    <col min="11524" max="11524" width="9.25" style="182" customWidth="1"/>
    <col min="11525" max="11525" width="10.25" style="182" customWidth="1"/>
    <col min="11526" max="11526" width="0.875" style="182" customWidth="1"/>
    <col min="11527" max="11529" width="8.5" style="182" customWidth="1"/>
    <col min="11530" max="11530" width="8" style="182" customWidth="1"/>
    <col min="11531" max="11774" width="9" style="182"/>
    <col min="11775" max="11775" width="47.875" style="182" customWidth="1"/>
    <col min="11776" max="11776" width="11.375" style="182" customWidth="1"/>
    <col min="11777" max="11777" width="9.375" style="182" customWidth="1"/>
    <col min="11778" max="11778" width="9.25" style="182" customWidth="1"/>
    <col min="11779" max="11779" width="10.25" style="182" customWidth="1"/>
    <col min="11780" max="11780" width="9.25" style="182" customWidth="1"/>
    <col min="11781" max="11781" width="10.25" style="182" customWidth="1"/>
    <col min="11782" max="11782" width="0.875" style="182" customWidth="1"/>
    <col min="11783" max="11785" width="8.5" style="182" customWidth="1"/>
    <col min="11786" max="11786" width="8" style="182" customWidth="1"/>
    <col min="11787" max="12030" width="9" style="182"/>
    <col min="12031" max="12031" width="47.875" style="182" customWidth="1"/>
    <col min="12032" max="12032" width="11.375" style="182" customWidth="1"/>
    <col min="12033" max="12033" width="9.375" style="182" customWidth="1"/>
    <col min="12034" max="12034" width="9.25" style="182" customWidth="1"/>
    <col min="12035" max="12035" width="10.25" style="182" customWidth="1"/>
    <col min="12036" max="12036" width="9.25" style="182" customWidth="1"/>
    <col min="12037" max="12037" width="10.25" style="182" customWidth="1"/>
    <col min="12038" max="12038" width="0.875" style="182" customWidth="1"/>
    <col min="12039" max="12041" width="8.5" style="182" customWidth="1"/>
    <col min="12042" max="12042" width="8" style="182" customWidth="1"/>
    <col min="12043" max="12286" width="9" style="182"/>
    <col min="12287" max="12287" width="47.875" style="182" customWidth="1"/>
    <col min="12288" max="12288" width="11.375" style="182" customWidth="1"/>
    <col min="12289" max="12289" width="9.375" style="182" customWidth="1"/>
    <col min="12290" max="12290" width="9.25" style="182" customWidth="1"/>
    <col min="12291" max="12291" width="10.25" style="182" customWidth="1"/>
    <col min="12292" max="12292" width="9.25" style="182" customWidth="1"/>
    <col min="12293" max="12293" width="10.25" style="182" customWidth="1"/>
    <col min="12294" max="12294" width="0.875" style="182" customWidth="1"/>
    <col min="12295" max="12297" width="8.5" style="182" customWidth="1"/>
    <col min="12298" max="12298" width="8" style="182" customWidth="1"/>
    <col min="12299" max="12542" width="9" style="182"/>
    <col min="12543" max="12543" width="47.875" style="182" customWidth="1"/>
    <col min="12544" max="12544" width="11.375" style="182" customWidth="1"/>
    <col min="12545" max="12545" width="9.375" style="182" customWidth="1"/>
    <col min="12546" max="12546" width="9.25" style="182" customWidth="1"/>
    <col min="12547" max="12547" width="10.25" style="182" customWidth="1"/>
    <col min="12548" max="12548" width="9.25" style="182" customWidth="1"/>
    <col min="12549" max="12549" width="10.25" style="182" customWidth="1"/>
    <col min="12550" max="12550" width="0.875" style="182" customWidth="1"/>
    <col min="12551" max="12553" width="8.5" style="182" customWidth="1"/>
    <col min="12554" max="12554" width="8" style="182" customWidth="1"/>
    <col min="12555" max="12798" width="9" style="182"/>
    <col min="12799" max="12799" width="47.875" style="182" customWidth="1"/>
    <col min="12800" max="12800" width="11.375" style="182" customWidth="1"/>
    <col min="12801" max="12801" width="9.375" style="182" customWidth="1"/>
    <col min="12802" max="12802" width="9.25" style="182" customWidth="1"/>
    <col min="12803" max="12803" width="10.25" style="182" customWidth="1"/>
    <col min="12804" max="12804" width="9.25" style="182" customWidth="1"/>
    <col min="12805" max="12805" width="10.25" style="182" customWidth="1"/>
    <col min="12806" max="12806" width="0.875" style="182" customWidth="1"/>
    <col min="12807" max="12809" width="8.5" style="182" customWidth="1"/>
    <col min="12810" max="12810" width="8" style="182" customWidth="1"/>
    <col min="12811" max="13054" width="9" style="182"/>
    <col min="13055" max="13055" width="47.875" style="182" customWidth="1"/>
    <col min="13056" max="13056" width="11.375" style="182" customWidth="1"/>
    <col min="13057" max="13057" width="9.375" style="182" customWidth="1"/>
    <col min="13058" max="13058" width="9.25" style="182" customWidth="1"/>
    <col min="13059" max="13059" width="10.25" style="182" customWidth="1"/>
    <col min="13060" max="13060" width="9.25" style="182" customWidth="1"/>
    <col min="13061" max="13061" width="10.25" style="182" customWidth="1"/>
    <col min="13062" max="13062" width="0.875" style="182" customWidth="1"/>
    <col min="13063" max="13065" width="8.5" style="182" customWidth="1"/>
    <col min="13066" max="13066" width="8" style="182" customWidth="1"/>
    <col min="13067" max="13310" width="9" style="182"/>
    <col min="13311" max="13311" width="47.875" style="182" customWidth="1"/>
    <col min="13312" max="13312" width="11.375" style="182" customWidth="1"/>
    <col min="13313" max="13313" width="9.375" style="182" customWidth="1"/>
    <col min="13314" max="13314" width="9.25" style="182" customWidth="1"/>
    <col min="13315" max="13315" width="10.25" style="182" customWidth="1"/>
    <col min="13316" max="13316" width="9.25" style="182" customWidth="1"/>
    <col min="13317" max="13317" width="10.25" style="182" customWidth="1"/>
    <col min="13318" max="13318" width="0.875" style="182" customWidth="1"/>
    <col min="13319" max="13321" width="8.5" style="182" customWidth="1"/>
    <col min="13322" max="13322" width="8" style="182" customWidth="1"/>
    <col min="13323" max="13566" width="9" style="182"/>
    <col min="13567" max="13567" width="47.875" style="182" customWidth="1"/>
    <col min="13568" max="13568" width="11.375" style="182" customWidth="1"/>
    <col min="13569" max="13569" width="9.375" style="182" customWidth="1"/>
    <col min="13570" max="13570" width="9.25" style="182" customWidth="1"/>
    <col min="13571" max="13571" width="10.25" style="182" customWidth="1"/>
    <col min="13572" max="13572" width="9.25" style="182" customWidth="1"/>
    <col min="13573" max="13573" width="10.25" style="182" customWidth="1"/>
    <col min="13574" max="13574" width="0.875" style="182" customWidth="1"/>
    <col min="13575" max="13577" width="8.5" style="182" customWidth="1"/>
    <col min="13578" max="13578" width="8" style="182" customWidth="1"/>
    <col min="13579" max="13822" width="9" style="182"/>
    <col min="13823" max="13823" width="47.875" style="182" customWidth="1"/>
    <col min="13824" max="13824" width="11.375" style="182" customWidth="1"/>
    <col min="13825" max="13825" width="9.375" style="182" customWidth="1"/>
    <col min="13826" max="13826" width="9.25" style="182" customWidth="1"/>
    <col min="13827" max="13827" width="10.25" style="182" customWidth="1"/>
    <col min="13828" max="13828" width="9.25" style="182" customWidth="1"/>
    <col min="13829" max="13829" width="10.25" style="182" customWidth="1"/>
    <col min="13830" max="13830" width="0.875" style="182" customWidth="1"/>
    <col min="13831" max="13833" width="8.5" style="182" customWidth="1"/>
    <col min="13834" max="13834" width="8" style="182" customWidth="1"/>
    <col min="13835" max="14078" width="9" style="182"/>
    <col min="14079" max="14079" width="47.875" style="182" customWidth="1"/>
    <col min="14080" max="14080" width="11.375" style="182" customWidth="1"/>
    <col min="14081" max="14081" width="9.375" style="182" customWidth="1"/>
    <col min="14082" max="14082" width="9.25" style="182" customWidth="1"/>
    <col min="14083" max="14083" width="10.25" style="182" customWidth="1"/>
    <col min="14084" max="14084" width="9.25" style="182" customWidth="1"/>
    <col min="14085" max="14085" width="10.25" style="182" customWidth="1"/>
    <col min="14086" max="14086" width="0.875" style="182" customWidth="1"/>
    <col min="14087" max="14089" width="8.5" style="182" customWidth="1"/>
    <col min="14090" max="14090" width="8" style="182" customWidth="1"/>
    <col min="14091" max="14334" width="9" style="182"/>
    <col min="14335" max="14335" width="47.875" style="182" customWidth="1"/>
    <col min="14336" max="14336" width="11.375" style="182" customWidth="1"/>
    <col min="14337" max="14337" width="9.375" style="182" customWidth="1"/>
    <col min="14338" max="14338" width="9.25" style="182" customWidth="1"/>
    <col min="14339" max="14339" width="10.25" style="182" customWidth="1"/>
    <col min="14340" max="14340" width="9.25" style="182" customWidth="1"/>
    <col min="14341" max="14341" width="10.25" style="182" customWidth="1"/>
    <col min="14342" max="14342" width="0.875" style="182" customWidth="1"/>
    <col min="14343" max="14345" width="8.5" style="182" customWidth="1"/>
    <col min="14346" max="14346" width="8" style="182" customWidth="1"/>
    <col min="14347" max="14590" width="9" style="182"/>
    <col min="14591" max="14591" width="47.875" style="182" customWidth="1"/>
    <col min="14592" max="14592" width="11.375" style="182" customWidth="1"/>
    <col min="14593" max="14593" width="9.375" style="182" customWidth="1"/>
    <col min="14594" max="14594" width="9.25" style="182" customWidth="1"/>
    <col min="14595" max="14595" width="10.25" style="182" customWidth="1"/>
    <col min="14596" max="14596" width="9.25" style="182" customWidth="1"/>
    <col min="14597" max="14597" width="10.25" style="182" customWidth="1"/>
    <col min="14598" max="14598" width="0.875" style="182" customWidth="1"/>
    <col min="14599" max="14601" width="8.5" style="182" customWidth="1"/>
    <col min="14602" max="14602" width="8" style="182" customWidth="1"/>
    <col min="14603" max="14846" width="9" style="182"/>
    <col min="14847" max="14847" width="47.875" style="182" customWidth="1"/>
    <col min="14848" max="14848" width="11.375" style="182" customWidth="1"/>
    <col min="14849" max="14849" width="9.375" style="182" customWidth="1"/>
    <col min="14850" max="14850" width="9.25" style="182" customWidth="1"/>
    <col min="14851" max="14851" width="10.25" style="182" customWidth="1"/>
    <col min="14852" max="14852" width="9.25" style="182" customWidth="1"/>
    <col min="14853" max="14853" width="10.25" style="182" customWidth="1"/>
    <col min="14854" max="14854" width="0.875" style="182" customWidth="1"/>
    <col min="14855" max="14857" width="8.5" style="182" customWidth="1"/>
    <col min="14858" max="14858" width="8" style="182" customWidth="1"/>
    <col min="14859" max="15102" width="9" style="182"/>
    <col min="15103" max="15103" width="47.875" style="182" customWidth="1"/>
    <col min="15104" max="15104" width="11.375" style="182" customWidth="1"/>
    <col min="15105" max="15105" width="9.375" style="182" customWidth="1"/>
    <col min="15106" max="15106" width="9.25" style="182" customWidth="1"/>
    <col min="15107" max="15107" width="10.25" style="182" customWidth="1"/>
    <col min="15108" max="15108" width="9.25" style="182" customWidth="1"/>
    <col min="15109" max="15109" width="10.25" style="182" customWidth="1"/>
    <col min="15110" max="15110" width="0.875" style="182" customWidth="1"/>
    <col min="15111" max="15113" width="8.5" style="182" customWidth="1"/>
    <col min="15114" max="15114" width="8" style="182" customWidth="1"/>
    <col min="15115" max="15358" width="9" style="182"/>
    <col min="15359" max="15359" width="47.875" style="182" customWidth="1"/>
    <col min="15360" max="15360" width="11.375" style="182" customWidth="1"/>
    <col min="15361" max="15361" width="9.375" style="182" customWidth="1"/>
    <col min="15362" max="15362" width="9.25" style="182" customWidth="1"/>
    <col min="15363" max="15363" width="10.25" style="182" customWidth="1"/>
    <col min="15364" max="15364" width="9.25" style="182" customWidth="1"/>
    <col min="15365" max="15365" width="10.25" style="182" customWidth="1"/>
    <col min="15366" max="15366" width="0.875" style="182" customWidth="1"/>
    <col min="15367" max="15369" width="8.5" style="182" customWidth="1"/>
    <col min="15370" max="15370" width="8" style="182" customWidth="1"/>
    <col min="15371" max="15614" width="9" style="182"/>
    <col min="15615" max="15615" width="47.875" style="182" customWidth="1"/>
    <col min="15616" max="15616" width="11.375" style="182" customWidth="1"/>
    <col min="15617" max="15617" width="9.375" style="182" customWidth="1"/>
    <col min="15618" max="15618" width="9.25" style="182" customWidth="1"/>
    <col min="15619" max="15619" width="10.25" style="182" customWidth="1"/>
    <col min="15620" max="15620" width="9.25" style="182" customWidth="1"/>
    <col min="15621" max="15621" width="10.25" style="182" customWidth="1"/>
    <col min="15622" max="15622" width="0.875" style="182" customWidth="1"/>
    <col min="15623" max="15625" width="8.5" style="182" customWidth="1"/>
    <col min="15626" max="15626" width="8" style="182" customWidth="1"/>
    <col min="15627" max="15870" width="9" style="182"/>
    <col min="15871" max="15871" width="47.875" style="182" customWidth="1"/>
    <col min="15872" max="15872" width="11.375" style="182" customWidth="1"/>
    <col min="15873" max="15873" width="9.375" style="182" customWidth="1"/>
    <col min="15874" max="15874" width="9.25" style="182" customWidth="1"/>
    <col min="15875" max="15875" width="10.25" style="182" customWidth="1"/>
    <col min="15876" max="15876" width="9.25" style="182" customWidth="1"/>
    <col min="15877" max="15877" width="10.25" style="182" customWidth="1"/>
    <col min="15878" max="15878" width="0.875" style="182" customWidth="1"/>
    <col min="15879" max="15881" width="8.5" style="182" customWidth="1"/>
    <col min="15882" max="15882" width="8" style="182" customWidth="1"/>
    <col min="15883" max="16126" width="9" style="182"/>
    <col min="16127" max="16127" width="47.875" style="182" customWidth="1"/>
    <col min="16128" max="16128" width="11.375" style="182" customWidth="1"/>
    <col min="16129" max="16129" width="9.375" style="182" customWidth="1"/>
    <col min="16130" max="16130" width="9.25" style="182" customWidth="1"/>
    <col min="16131" max="16131" width="10.25" style="182" customWidth="1"/>
    <col min="16132" max="16132" width="9.25" style="182" customWidth="1"/>
    <col min="16133" max="16133" width="10.25" style="182" customWidth="1"/>
    <col min="16134" max="16134" width="0.875" style="182" customWidth="1"/>
    <col min="16135" max="16137" width="8.5" style="182" customWidth="1"/>
    <col min="16138" max="16138" width="8" style="182" customWidth="1"/>
    <col min="16139" max="16384" width="9" style="182"/>
  </cols>
  <sheetData>
    <row r="1" spans="1:4" s="7" customFormat="1" ht="15" customHeight="1" x14ac:dyDescent="0.2">
      <c r="A1" s="239"/>
      <c r="B1" s="239"/>
      <c r="C1" s="239"/>
      <c r="D1" s="240" t="s">
        <v>113</v>
      </c>
    </row>
    <row r="2" spans="1:4" s="7" customFormat="1" ht="30" customHeight="1" x14ac:dyDescent="0.2">
      <c r="A2" s="455" t="s">
        <v>99</v>
      </c>
      <c r="B2" s="455"/>
      <c r="C2" s="455"/>
      <c r="D2" s="455"/>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145" customFormat="1" ht="15" customHeight="1" x14ac:dyDescent="0.2">
      <c r="A7" s="232"/>
      <c r="B7" s="467" t="s">
        <v>107</v>
      </c>
      <c r="C7" s="468" t="s">
        <v>108</v>
      </c>
      <c r="D7" s="468"/>
    </row>
    <row r="8" spans="1:4" s="146" customFormat="1" ht="24.95" customHeight="1" x14ac:dyDescent="0.3">
      <c r="A8" s="233"/>
      <c r="B8" s="467"/>
      <c r="C8" s="234" t="s">
        <v>93</v>
      </c>
      <c r="D8" s="234" t="s">
        <v>109</v>
      </c>
    </row>
    <row r="9" spans="1:4" s="145" customFormat="1" ht="5.0999999999999996" customHeight="1" x14ac:dyDescent="0.2">
      <c r="A9" s="235"/>
      <c r="B9" s="236"/>
      <c r="C9" s="237"/>
      <c r="D9" s="238"/>
    </row>
    <row r="10" spans="1:4" s="151" customFormat="1" ht="5.0999999999999996" customHeight="1" x14ac:dyDescent="0.2">
      <c r="A10" s="150"/>
      <c r="B10" s="150"/>
      <c r="C10" s="150"/>
      <c r="D10" s="150"/>
    </row>
    <row r="11" spans="1:4" s="25" customFormat="1" ht="15" customHeight="1" x14ac:dyDescent="0.3">
      <c r="A11" s="154" t="s">
        <v>3</v>
      </c>
      <c r="B11" s="155">
        <v>38810</v>
      </c>
      <c r="C11" s="42">
        <v>29.008735087222036</v>
      </c>
      <c r="D11" s="42">
        <v>24.978742044371153</v>
      </c>
    </row>
    <row r="12" spans="1:4" s="161" customFormat="1" ht="5.0999999999999996" customHeight="1" x14ac:dyDescent="0.3">
      <c r="A12" s="159"/>
      <c r="B12" s="160"/>
      <c r="C12" s="160"/>
      <c r="D12" s="160"/>
    </row>
    <row r="13" spans="1:4" s="25" customFormat="1" ht="15" customHeight="1" x14ac:dyDescent="0.3">
      <c r="A13" s="162" t="s">
        <v>85</v>
      </c>
      <c r="B13" s="120">
        <v>6230</v>
      </c>
      <c r="C13" s="163">
        <v>24.025036109773712</v>
      </c>
      <c r="D13" s="163">
        <v>29.240892312630397</v>
      </c>
    </row>
    <row r="14" spans="1:4" s="161" customFormat="1" ht="5.0999999999999996" customHeight="1" x14ac:dyDescent="0.3">
      <c r="A14" s="159"/>
      <c r="B14" s="160"/>
      <c r="C14" s="160"/>
      <c r="D14" s="160"/>
    </row>
    <row r="15" spans="1:4" s="166" customFormat="1" ht="12" x14ac:dyDescent="0.3">
      <c r="A15" s="164" t="s">
        <v>155</v>
      </c>
      <c r="B15" s="165">
        <v>810</v>
      </c>
      <c r="C15" s="160">
        <v>20.745341614906831</v>
      </c>
      <c r="D15" s="160">
        <v>13.788819875776397</v>
      </c>
    </row>
    <row r="16" spans="1:4" s="166" customFormat="1" ht="12" x14ac:dyDescent="0.3">
      <c r="A16" s="164" t="s">
        <v>156</v>
      </c>
      <c r="B16" s="165">
        <v>780</v>
      </c>
      <c r="C16" s="160">
        <v>34.821428571428569</v>
      </c>
      <c r="D16" s="160">
        <v>34.821428571428569</v>
      </c>
    </row>
    <row r="17" spans="1:4" s="166" customFormat="1" ht="12" x14ac:dyDescent="0.3">
      <c r="A17" s="164" t="s">
        <v>157</v>
      </c>
      <c r="B17" s="165">
        <v>460</v>
      </c>
      <c r="C17" s="160">
        <v>14.06926406926407</v>
      </c>
      <c r="D17" s="160">
        <v>26.839826839826841</v>
      </c>
    </row>
    <row r="18" spans="1:4" s="166" customFormat="1" ht="12" x14ac:dyDescent="0.3">
      <c r="A18" s="164" t="s">
        <v>158</v>
      </c>
      <c r="B18" s="165">
        <v>420</v>
      </c>
      <c r="C18" s="160">
        <v>9.456264775413711</v>
      </c>
      <c r="D18" s="160">
        <v>72.576832151300238</v>
      </c>
    </row>
    <row r="19" spans="1:4" s="166" customFormat="1" ht="12" x14ac:dyDescent="0.3">
      <c r="A19" s="164" t="s">
        <v>159</v>
      </c>
      <c r="B19" s="165">
        <v>400</v>
      </c>
      <c r="C19" s="160">
        <v>27.386934673366838</v>
      </c>
      <c r="D19" s="160">
        <v>9.7989949748743719</v>
      </c>
    </row>
    <row r="20" spans="1:4" s="166" customFormat="1" ht="12" x14ac:dyDescent="0.3">
      <c r="A20" s="164" t="s">
        <v>160</v>
      </c>
      <c r="B20" s="165">
        <v>300</v>
      </c>
      <c r="C20" s="160">
        <v>28.289473684210524</v>
      </c>
      <c r="D20" s="160">
        <v>12.5</v>
      </c>
    </row>
    <row r="21" spans="1:4" s="166" customFormat="1" ht="12" x14ac:dyDescent="0.3">
      <c r="A21" s="164" t="s">
        <v>161</v>
      </c>
      <c r="B21" s="165">
        <v>280</v>
      </c>
      <c r="C21" s="160">
        <v>20.070422535211268</v>
      </c>
      <c r="D21" s="160">
        <v>35.563380281690144</v>
      </c>
    </row>
    <row r="22" spans="1:4" s="166" customFormat="1" ht="12" x14ac:dyDescent="0.3">
      <c r="A22" s="164" t="s">
        <v>162</v>
      </c>
      <c r="B22" s="165">
        <v>270</v>
      </c>
      <c r="C22" s="160">
        <v>9.8540145985401466</v>
      </c>
      <c r="D22" s="160">
        <v>18.613138686131386</v>
      </c>
    </row>
    <row r="23" spans="1:4" s="166" customFormat="1" ht="12" x14ac:dyDescent="0.3">
      <c r="A23" s="164" t="s">
        <v>163</v>
      </c>
      <c r="B23" s="165">
        <v>270</v>
      </c>
      <c r="C23" s="160">
        <v>45.925925925925924</v>
      </c>
      <c r="D23" s="160">
        <v>12.962962962962962</v>
      </c>
    </row>
    <row r="24" spans="1:4" s="166" customFormat="1" ht="12" x14ac:dyDescent="0.3">
      <c r="A24" s="164" t="s">
        <v>164</v>
      </c>
      <c r="B24" s="165">
        <v>270</v>
      </c>
      <c r="C24" s="160">
        <v>28.30188679245283</v>
      </c>
      <c r="D24" s="160">
        <v>23.39622641509434</v>
      </c>
    </row>
    <row r="25" spans="1:4" s="166" customFormat="1" ht="12" x14ac:dyDescent="0.3">
      <c r="A25" s="164" t="s">
        <v>165</v>
      </c>
      <c r="B25" s="165">
        <v>250</v>
      </c>
      <c r="C25" s="160">
        <v>29.2</v>
      </c>
      <c r="D25" s="160">
        <v>1.6</v>
      </c>
    </row>
    <row r="26" spans="1:4" s="166" customFormat="1" ht="12" x14ac:dyDescent="0.3">
      <c r="A26" s="164" t="s">
        <v>166</v>
      </c>
      <c r="B26" s="165">
        <v>190</v>
      </c>
      <c r="C26" s="160">
        <v>12.834224598930483</v>
      </c>
      <c r="D26" s="160">
        <v>63.636363636363633</v>
      </c>
    </row>
    <row r="27" spans="1:4" s="166" customFormat="1" ht="12" x14ac:dyDescent="0.3">
      <c r="A27" s="164" t="s">
        <v>167</v>
      </c>
      <c r="B27" s="165">
        <v>1530</v>
      </c>
      <c r="C27" s="160">
        <v>24.721311475409834</v>
      </c>
      <c r="D27" s="160">
        <v>36.590163934426229</v>
      </c>
    </row>
    <row r="28" spans="1:4" s="161" customFormat="1" ht="5.0999999999999996" customHeight="1" x14ac:dyDescent="0.3">
      <c r="A28" s="159"/>
      <c r="B28" s="160"/>
      <c r="C28" s="160"/>
      <c r="D28" s="160"/>
    </row>
    <row r="29" spans="1:4" s="25" customFormat="1" ht="15" customHeight="1" x14ac:dyDescent="0.3">
      <c r="A29" s="162" t="s">
        <v>52</v>
      </c>
      <c r="B29" s="120">
        <v>15180</v>
      </c>
      <c r="C29" s="167">
        <v>39.499341238471672</v>
      </c>
      <c r="D29" s="167">
        <v>22.437417654808957</v>
      </c>
    </row>
    <row r="30" spans="1:4" s="161" customFormat="1" ht="5.0999999999999996" customHeight="1" x14ac:dyDescent="0.3">
      <c r="A30" s="159"/>
      <c r="B30" s="160"/>
      <c r="C30" s="160"/>
      <c r="D30" s="160"/>
    </row>
    <row r="31" spans="1:4" s="166" customFormat="1" ht="12" x14ac:dyDescent="0.3">
      <c r="A31" s="164" t="s">
        <v>168</v>
      </c>
      <c r="B31" s="165">
        <v>5200</v>
      </c>
      <c r="C31" s="160">
        <v>41.419776837245095</v>
      </c>
      <c r="D31" s="160">
        <v>17.525971527510581</v>
      </c>
    </row>
    <row r="32" spans="1:4" s="166" customFormat="1" ht="12" x14ac:dyDescent="0.3">
      <c r="A32" s="164" t="s">
        <v>169</v>
      </c>
      <c r="B32" s="165">
        <v>5160</v>
      </c>
      <c r="C32" s="160">
        <v>46.683475562451513</v>
      </c>
      <c r="D32" s="160">
        <v>22.032583397982933</v>
      </c>
    </row>
    <row r="33" spans="1:4" s="166" customFormat="1" ht="12" x14ac:dyDescent="0.3">
      <c r="A33" s="164" t="s">
        <v>170</v>
      </c>
      <c r="B33" s="165">
        <v>1100</v>
      </c>
      <c r="C33" s="160">
        <v>25.570776255707763</v>
      </c>
      <c r="D33" s="160">
        <v>23.56164383561644</v>
      </c>
    </row>
    <row r="34" spans="1:4" s="166" customFormat="1" ht="12" x14ac:dyDescent="0.3">
      <c r="A34" s="164" t="s">
        <v>171</v>
      </c>
      <c r="B34" s="165">
        <v>920</v>
      </c>
      <c r="C34" s="160">
        <v>40.720524017467248</v>
      </c>
      <c r="D34" s="160">
        <v>30.67685589519651</v>
      </c>
    </row>
    <row r="35" spans="1:4" s="166" customFormat="1" ht="12" x14ac:dyDescent="0.3">
      <c r="A35" s="164" t="s">
        <v>172</v>
      </c>
      <c r="B35" s="165">
        <v>500</v>
      </c>
      <c r="C35" s="160">
        <v>16.867469879518072</v>
      </c>
      <c r="D35" s="160">
        <v>31.124497991967871</v>
      </c>
    </row>
    <row r="36" spans="1:4" s="166" customFormat="1" ht="12" x14ac:dyDescent="0.3">
      <c r="A36" s="164" t="s">
        <v>173</v>
      </c>
      <c r="B36" s="165">
        <v>490</v>
      </c>
      <c r="C36" s="160">
        <v>55.510204081632651</v>
      </c>
      <c r="D36" s="160">
        <v>14.489795918367346</v>
      </c>
    </row>
    <row r="37" spans="1:4" s="166" customFormat="1" ht="12" x14ac:dyDescent="0.3">
      <c r="A37" s="164" t="s">
        <v>174</v>
      </c>
      <c r="B37" s="165">
        <v>460</v>
      </c>
      <c r="C37" s="160">
        <v>8.1318681318681314</v>
      </c>
      <c r="D37" s="160">
        <v>26.153846153846157</v>
      </c>
    </row>
    <row r="38" spans="1:4" s="166" customFormat="1" ht="12" x14ac:dyDescent="0.3">
      <c r="A38" s="164" t="s">
        <v>175</v>
      </c>
      <c r="B38" s="165">
        <v>420</v>
      </c>
      <c r="C38" s="160">
        <v>15.602836879432624</v>
      </c>
      <c r="D38" s="160">
        <v>51.300236406619383</v>
      </c>
    </row>
    <row r="39" spans="1:4" s="166" customFormat="1" ht="12" x14ac:dyDescent="0.3">
      <c r="A39" s="164" t="s">
        <v>176</v>
      </c>
      <c r="B39" s="165">
        <v>250</v>
      </c>
      <c r="C39" s="160">
        <v>25.099601593625497</v>
      </c>
      <c r="D39" s="160">
        <v>16.733067729083665</v>
      </c>
    </row>
    <row r="40" spans="1:4" s="166" customFormat="1" ht="12" x14ac:dyDescent="0.3">
      <c r="A40" s="164" t="s">
        <v>167</v>
      </c>
      <c r="B40" s="165">
        <v>700</v>
      </c>
      <c r="C40" s="160">
        <v>37.392550143266476</v>
      </c>
      <c r="D40" s="160">
        <v>30.945558739255013</v>
      </c>
    </row>
    <row r="41" spans="1:4" s="161" customFormat="1" ht="5.0999999999999996" customHeight="1" x14ac:dyDescent="0.3">
      <c r="A41" s="159"/>
      <c r="B41" s="160"/>
      <c r="C41" s="160"/>
      <c r="D41" s="160"/>
    </row>
    <row r="42" spans="1:4" s="25" customFormat="1" ht="15" customHeight="1" x14ac:dyDescent="0.3">
      <c r="A42" s="162" t="s">
        <v>54</v>
      </c>
      <c r="B42" s="120">
        <v>11790</v>
      </c>
      <c r="C42" s="167">
        <v>22.433395554047173</v>
      </c>
      <c r="D42" s="167">
        <v>22.15340234176141</v>
      </c>
    </row>
    <row r="43" spans="1:4" s="161" customFormat="1" ht="5.0999999999999996" customHeight="1" x14ac:dyDescent="0.3">
      <c r="A43" s="159"/>
      <c r="B43" s="160"/>
      <c r="C43" s="160"/>
      <c r="D43" s="160"/>
    </row>
    <row r="44" spans="1:4" s="166" customFormat="1" ht="12" x14ac:dyDescent="0.3">
      <c r="A44" s="164" t="s">
        <v>177</v>
      </c>
      <c r="B44" s="165">
        <v>2580</v>
      </c>
      <c r="C44" s="160">
        <v>24.282389449185416</v>
      </c>
      <c r="D44" s="160">
        <v>15.981380915438322</v>
      </c>
    </row>
    <row r="45" spans="1:4" s="166" customFormat="1" ht="12" x14ac:dyDescent="0.3">
      <c r="A45" s="164" t="s">
        <v>178</v>
      </c>
      <c r="B45" s="165">
        <v>2420</v>
      </c>
      <c r="C45" s="160">
        <v>9.5002065262288315</v>
      </c>
      <c r="D45" s="160">
        <v>21.189591078066915</v>
      </c>
    </row>
    <row r="46" spans="1:4" s="166" customFormat="1" ht="12" x14ac:dyDescent="0.3">
      <c r="A46" s="164" t="s">
        <v>179</v>
      </c>
      <c r="B46" s="165">
        <v>1080</v>
      </c>
      <c r="C46" s="160">
        <v>25.695732838589979</v>
      </c>
      <c r="D46" s="160">
        <v>12.337662337662337</v>
      </c>
    </row>
    <row r="47" spans="1:4" s="166" customFormat="1" ht="12" x14ac:dyDescent="0.3">
      <c r="A47" s="164" t="s">
        <v>180</v>
      </c>
      <c r="B47" s="165">
        <v>1000</v>
      </c>
      <c r="C47" s="160">
        <v>35.276381909547737</v>
      </c>
      <c r="D47" s="160">
        <v>30.452261306532662</v>
      </c>
    </row>
    <row r="48" spans="1:4" s="166" customFormat="1" ht="12" x14ac:dyDescent="0.3">
      <c r="A48" s="164" t="s">
        <v>181</v>
      </c>
      <c r="B48" s="165">
        <v>580</v>
      </c>
      <c r="C48" s="160">
        <v>32.87671232876712</v>
      </c>
      <c r="D48" s="160">
        <v>19.863013698630137</v>
      </c>
    </row>
    <row r="49" spans="1:4" s="166" customFormat="1" ht="12" x14ac:dyDescent="0.3">
      <c r="A49" s="164" t="s">
        <v>182</v>
      </c>
      <c r="B49" s="165">
        <v>550</v>
      </c>
      <c r="C49" s="160">
        <v>30.29197080291971</v>
      </c>
      <c r="D49" s="160">
        <v>14.233576642335766</v>
      </c>
    </row>
    <row r="50" spans="1:4" s="166" customFormat="1" ht="12" x14ac:dyDescent="0.3">
      <c r="A50" s="164" t="s">
        <v>183</v>
      </c>
      <c r="B50" s="165">
        <v>450</v>
      </c>
      <c r="C50" s="160">
        <v>17.218543046357617</v>
      </c>
      <c r="D50" s="160">
        <v>24.061810154525386</v>
      </c>
    </row>
    <row r="51" spans="1:4" s="166" customFormat="1" ht="12" x14ac:dyDescent="0.3">
      <c r="A51" s="164" t="s">
        <v>184</v>
      </c>
      <c r="B51" s="165">
        <v>390</v>
      </c>
      <c r="C51" s="160">
        <v>12.276214833759591</v>
      </c>
      <c r="D51" s="160">
        <v>32.48081841432225</v>
      </c>
    </row>
    <row r="52" spans="1:4" s="166" customFormat="1" ht="12" x14ac:dyDescent="0.3">
      <c r="A52" s="164" t="s">
        <v>185</v>
      </c>
      <c r="B52" s="165">
        <v>390</v>
      </c>
      <c r="C52" s="160">
        <v>27.27272727272727</v>
      </c>
      <c r="D52" s="160">
        <v>55.324675324675319</v>
      </c>
    </row>
    <row r="53" spans="1:4" s="166" customFormat="1" ht="12" x14ac:dyDescent="0.3">
      <c r="A53" s="164" t="s">
        <v>186</v>
      </c>
      <c r="B53" s="165">
        <v>360</v>
      </c>
      <c r="C53" s="160">
        <v>27.70083102493075</v>
      </c>
      <c r="D53" s="160">
        <v>21.606648199445981</v>
      </c>
    </row>
    <row r="54" spans="1:4" s="166" customFormat="1" ht="12" x14ac:dyDescent="0.3">
      <c r="A54" s="164" t="s">
        <v>187</v>
      </c>
      <c r="B54" s="165">
        <v>250</v>
      </c>
      <c r="C54" s="160">
        <v>9.5617529880478092</v>
      </c>
      <c r="D54" s="160">
        <v>7.569721115537849</v>
      </c>
    </row>
    <row r="55" spans="1:4" s="166" customFormat="1" ht="12" x14ac:dyDescent="0.3">
      <c r="A55" s="164" t="s">
        <v>188</v>
      </c>
      <c r="B55" s="165">
        <v>210</v>
      </c>
      <c r="C55" s="160">
        <v>25.60386473429952</v>
      </c>
      <c r="D55" s="160">
        <v>12.560386473429952</v>
      </c>
    </row>
    <row r="56" spans="1:4" s="166" customFormat="1" ht="12" x14ac:dyDescent="0.3">
      <c r="A56" s="164" t="s">
        <v>167</v>
      </c>
      <c r="B56" s="165">
        <v>1530</v>
      </c>
      <c r="C56" s="160">
        <v>25.684485006518905</v>
      </c>
      <c r="D56" s="160">
        <v>31.55149934810952</v>
      </c>
    </row>
    <row r="57" spans="1:4" s="161" customFormat="1" ht="5.0999999999999996" customHeight="1" x14ac:dyDescent="0.3">
      <c r="A57" s="159"/>
      <c r="B57" s="160"/>
      <c r="C57" s="160"/>
      <c r="D57" s="160"/>
    </row>
    <row r="58" spans="1:4" s="25" customFormat="1" ht="15" customHeight="1" x14ac:dyDescent="0.3">
      <c r="A58" s="162" t="s">
        <v>57</v>
      </c>
      <c r="B58" s="120">
        <v>5610</v>
      </c>
      <c r="C58" s="167">
        <v>19.975053456878118</v>
      </c>
      <c r="D58" s="167">
        <v>33.054169636493228</v>
      </c>
    </row>
    <row r="59" spans="1:4" s="161" customFormat="1" ht="5.0999999999999996" customHeight="1" x14ac:dyDescent="0.3">
      <c r="A59" s="159"/>
      <c r="B59" s="160"/>
      <c r="C59" s="160"/>
      <c r="D59" s="160"/>
    </row>
    <row r="60" spans="1:4" s="166" customFormat="1" ht="12" x14ac:dyDescent="0.3">
      <c r="A60" s="164" t="s">
        <v>189</v>
      </c>
      <c r="B60" s="165">
        <v>2310</v>
      </c>
      <c r="C60" s="160">
        <v>25.779896013864818</v>
      </c>
      <c r="D60" s="160">
        <v>29.809358752166375</v>
      </c>
    </row>
    <row r="61" spans="1:4" s="166" customFormat="1" ht="12" x14ac:dyDescent="0.3">
      <c r="A61" s="164" t="s">
        <v>190</v>
      </c>
      <c r="B61" s="165">
        <v>2020</v>
      </c>
      <c r="C61" s="160">
        <v>19.752475247524753</v>
      </c>
      <c r="D61" s="160">
        <v>36.089108910891085</v>
      </c>
    </row>
    <row r="62" spans="1:4" s="166" customFormat="1" ht="12" x14ac:dyDescent="0.3">
      <c r="A62" s="164" t="s">
        <v>191</v>
      </c>
      <c r="B62" s="165">
        <v>630</v>
      </c>
      <c r="C62" s="160">
        <v>6.4873417721518987</v>
      </c>
      <c r="D62" s="160">
        <v>39.715189873417721</v>
      </c>
    </row>
    <row r="63" spans="1:4" s="166" customFormat="1" ht="12" x14ac:dyDescent="0.3">
      <c r="A63" s="164" t="s">
        <v>192</v>
      </c>
      <c r="B63" s="165">
        <v>290</v>
      </c>
      <c r="C63" s="160">
        <v>17.361111111111111</v>
      </c>
      <c r="D63" s="160">
        <v>5.2083333333333339</v>
      </c>
    </row>
    <row r="64" spans="1:4" s="166" customFormat="1" ht="12" x14ac:dyDescent="0.3">
      <c r="A64" s="164" t="s">
        <v>167</v>
      </c>
      <c r="B64" s="165">
        <v>360</v>
      </c>
      <c r="C64" s="160">
        <v>9.8901098901098905</v>
      </c>
      <c r="D64" s="160">
        <v>47.252747252747248</v>
      </c>
    </row>
    <row r="65" spans="1:18" s="131" customFormat="1" ht="5.0999999999999996" customHeight="1" x14ac:dyDescent="0.2">
      <c r="A65" s="241"/>
      <c r="B65" s="242"/>
      <c r="C65" s="243"/>
      <c r="D65" s="243"/>
      <c r="E65" s="147"/>
      <c r="F65" s="147"/>
      <c r="G65" s="147"/>
      <c r="H65" s="147"/>
      <c r="I65" s="147"/>
      <c r="J65" s="160"/>
      <c r="K65" s="169"/>
      <c r="L65" s="469"/>
      <c r="M65" s="469"/>
      <c r="N65" s="469"/>
      <c r="O65" s="469"/>
      <c r="P65" s="469"/>
      <c r="Q65" s="469"/>
      <c r="R65" s="469"/>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5" customFormat="1" ht="12" customHeight="1" x14ac:dyDescent="0.25">
      <c r="A67" s="470" t="s">
        <v>110</v>
      </c>
      <c r="B67" s="470"/>
      <c r="C67" s="470"/>
      <c r="D67" s="470"/>
      <c r="E67" s="174"/>
      <c r="F67" s="175"/>
      <c r="G67" s="175"/>
      <c r="H67" s="175"/>
      <c r="I67" s="175"/>
      <c r="J67" s="175"/>
      <c r="K67" s="19"/>
      <c r="L67" s="19"/>
      <c r="M67" s="19"/>
      <c r="N67" s="19"/>
      <c r="O67" s="19"/>
      <c r="P67" s="19"/>
      <c r="Q67" s="176"/>
      <c r="R67" s="176"/>
    </row>
    <row r="68" spans="1:18" s="5" customFormat="1" ht="21.95" customHeight="1" x14ac:dyDescent="0.25">
      <c r="A68" s="470" t="s">
        <v>90</v>
      </c>
      <c r="B68" s="470"/>
      <c r="C68" s="470"/>
      <c r="D68" s="470"/>
      <c r="E68" s="174"/>
      <c r="F68" s="175"/>
      <c r="G68" s="175"/>
      <c r="H68" s="175"/>
      <c r="I68" s="175"/>
      <c r="J68" s="175"/>
      <c r="K68" s="19"/>
      <c r="L68" s="19"/>
      <c r="M68" s="19"/>
      <c r="N68" s="19"/>
      <c r="O68" s="19"/>
      <c r="P68" s="19"/>
      <c r="Q68" s="177"/>
      <c r="R68" s="178"/>
    </row>
    <row r="69" spans="1:18" s="180" customFormat="1" ht="12" customHeight="1" x14ac:dyDescent="0.15">
      <c r="A69" s="459" t="s">
        <v>139</v>
      </c>
      <c r="B69" s="459"/>
      <c r="C69" s="459"/>
      <c r="D69" s="459"/>
      <c r="E69" s="147"/>
      <c r="F69" s="147"/>
      <c r="G69" s="147"/>
      <c r="H69" s="147"/>
      <c r="I69" s="147"/>
      <c r="J69" s="179"/>
    </row>
  </sheetData>
  <mergeCells count="7">
    <mergeCell ref="A68:D68"/>
    <mergeCell ref="A69:D69"/>
    <mergeCell ref="B7:B8"/>
    <mergeCell ref="C7:D7"/>
    <mergeCell ref="A2:D2"/>
    <mergeCell ref="L65:R65"/>
    <mergeCell ref="A67:D6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workbookViewId="0"/>
  </sheetViews>
  <sheetFormatPr defaultColWidth="8" defaultRowHeight="12.75" x14ac:dyDescent="0.2"/>
  <cols>
    <col min="1" max="1" width="47.125" style="183" customWidth="1"/>
    <col min="2" max="2" width="5.625" style="183" customWidth="1"/>
    <col min="3" max="3" width="4.25" style="183" customWidth="1"/>
    <col min="4" max="4" width="6.625" style="183" customWidth="1"/>
    <col min="5" max="5" width="8.375" style="183" customWidth="1"/>
    <col min="6" max="6" width="5.5" style="183" customWidth="1"/>
    <col min="7" max="7" width="4.875" style="183" customWidth="1"/>
    <col min="8" max="13" width="8" style="183" customWidth="1"/>
    <col min="14" max="23" width="8" style="183"/>
    <col min="24" max="24" width="8.75" style="183" bestFit="1" customWidth="1"/>
    <col min="25" max="16384" width="8" style="183"/>
  </cols>
  <sheetData>
    <row r="1" spans="1:251" s="7" customFormat="1" ht="15" customHeight="1" x14ac:dyDescent="0.2">
      <c r="A1" s="239"/>
      <c r="B1" s="239"/>
      <c r="C1" s="239"/>
      <c r="D1" s="239"/>
      <c r="E1" s="239"/>
      <c r="F1" s="239"/>
      <c r="G1" s="240" t="s">
        <v>113</v>
      </c>
      <c r="H1" s="15"/>
      <c r="I1" s="15"/>
      <c r="J1" s="15"/>
      <c r="K1" s="15"/>
      <c r="L1" s="15"/>
      <c r="M1" s="15"/>
      <c r="N1" s="15"/>
      <c r="O1" s="15"/>
      <c r="P1" s="15"/>
      <c r="Q1" s="15"/>
      <c r="R1" s="15"/>
      <c r="S1" s="15"/>
      <c r="T1" s="15"/>
      <c r="U1" s="15"/>
      <c r="V1" s="15"/>
      <c r="W1" s="15"/>
      <c r="X1" s="15"/>
      <c r="Y1" s="15"/>
    </row>
    <row r="2" spans="1:251" s="7" customFormat="1" ht="30" customHeight="1" x14ac:dyDescent="0.2">
      <c r="A2" s="455" t="s">
        <v>100</v>
      </c>
      <c r="B2" s="455"/>
      <c r="C2" s="455"/>
      <c r="D2" s="455"/>
      <c r="E2" s="455"/>
      <c r="F2" s="455"/>
      <c r="G2" s="455"/>
      <c r="H2" s="135"/>
      <c r="I2" s="135"/>
      <c r="J2" s="15"/>
      <c r="K2" s="15"/>
      <c r="L2" s="15"/>
      <c r="M2" s="15"/>
      <c r="N2" s="15"/>
      <c r="O2" s="15"/>
      <c r="P2" s="15"/>
      <c r="Q2" s="15"/>
      <c r="R2" s="15"/>
      <c r="S2" s="15"/>
      <c r="T2" s="15"/>
      <c r="U2" s="15"/>
      <c r="V2" s="15"/>
      <c r="W2" s="15"/>
      <c r="X2" s="15"/>
      <c r="Y2" s="15"/>
    </row>
    <row r="3" spans="1:251" s="7" customFormat="1" ht="5.0999999999999996" customHeight="1" x14ac:dyDescent="0.2">
      <c r="A3" s="136"/>
      <c r="B3" s="136"/>
      <c r="C3" s="136"/>
      <c r="D3" s="136"/>
      <c r="E3" s="136"/>
      <c r="F3" s="136"/>
      <c r="G3" s="136"/>
      <c r="H3" s="135"/>
      <c r="I3" s="135"/>
      <c r="J3" s="15"/>
      <c r="K3" s="15"/>
      <c r="L3" s="15"/>
      <c r="M3" s="15"/>
      <c r="N3" s="15"/>
      <c r="O3" s="15"/>
      <c r="P3" s="15"/>
      <c r="Q3" s="15"/>
      <c r="R3" s="15"/>
      <c r="S3" s="15"/>
      <c r="T3" s="15"/>
      <c r="U3" s="15"/>
      <c r="V3" s="15"/>
      <c r="W3" s="15"/>
      <c r="X3" s="15"/>
      <c r="Y3" s="15"/>
    </row>
    <row r="4" spans="1:251" s="246" customFormat="1" ht="5.0999999999999996" customHeight="1" x14ac:dyDescent="0.2">
      <c r="A4" s="245"/>
      <c r="B4" s="245"/>
      <c r="C4" s="245"/>
      <c r="D4" s="245"/>
      <c r="E4" s="245"/>
      <c r="F4" s="245"/>
    </row>
    <row r="5" spans="1:251" s="247" customFormat="1" ht="15.95" customHeight="1" x14ac:dyDescent="0.3">
      <c r="A5" s="138" t="s">
        <v>154</v>
      </c>
      <c r="F5" s="248"/>
      <c r="G5" s="27" t="s">
        <v>239</v>
      </c>
      <c r="M5" s="141"/>
      <c r="N5" s="142"/>
      <c r="O5" s="142"/>
      <c r="P5" s="142"/>
      <c r="Q5" s="142"/>
      <c r="R5" s="142"/>
      <c r="S5" s="142"/>
      <c r="T5" s="142"/>
      <c r="U5" s="142"/>
      <c r="V5" s="142"/>
      <c r="W5" s="142"/>
      <c r="X5" s="142"/>
    </row>
    <row r="6" spans="1:251" s="249" customFormat="1" ht="3" customHeight="1" x14ac:dyDescent="0.25">
      <c r="A6" s="277"/>
      <c r="B6" s="278"/>
      <c r="C6" s="278"/>
      <c r="D6" s="278"/>
      <c r="E6" s="278"/>
      <c r="F6" s="279"/>
      <c r="G6" s="279"/>
      <c r="M6" s="143"/>
      <c r="N6" s="144"/>
      <c r="O6" s="144"/>
      <c r="P6" s="144"/>
      <c r="Q6" s="144"/>
      <c r="R6" s="144"/>
      <c r="S6" s="144"/>
      <c r="T6" s="144"/>
      <c r="U6" s="144"/>
      <c r="V6" s="144"/>
      <c r="W6" s="144"/>
      <c r="X6" s="144"/>
    </row>
    <row r="7" spans="1:251" s="151" customFormat="1" ht="24.95" customHeight="1" x14ac:dyDescent="0.2">
      <c r="A7" s="280"/>
      <c r="B7" s="467" t="s">
        <v>107</v>
      </c>
      <c r="C7" s="472" t="s">
        <v>121</v>
      </c>
      <c r="D7" s="472"/>
      <c r="E7" s="472"/>
      <c r="F7" s="472" t="s">
        <v>122</v>
      </c>
      <c r="G7" s="472"/>
      <c r="M7" s="148"/>
      <c r="N7" s="149"/>
      <c r="O7" s="149"/>
      <c r="P7" s="149"/>
      <c r="Q7" s="149"/>
      <c r="R7" s="149"/>
      <c r="S7" s="149"/>
      <c r="T7" s="149"/>
      <c r="U7" s="149"/>
      <c r="V7" s="149"/>
      <c r="W7" s="149"/>
      <c r="X7" s="149"/>
    </row>
    <row r="8" spans="1:251" s="250" customFormat="1" ht="50.1" customHeight="1" x14ac:dyDescent="0.3">
      <c r="A8" s="280"/>
      <c r="B8" s="467"/>
      <c r="C8" s="281" t="s">
        <v>123</v>
      </c>
      <c r="D8" s="281" t="s">
        <v>92</v>
      </c>
      <c r="E8" s="281" t="s">
        <v>124</v>
      </c>
      <c r="F8" s="281" t="s">
        <v>133</v>
      </c>
      <c r="G8" s="281" t="s">
        <v>126</v>
      </c>
      <c r="M8" s="251"/>
      <c r="N8" s="252"/>
      <c r="O8" s="252"/>
      <c r="P8" s="252"/>
      <c r="Q8" s="252"/>
      <c r="R8" s="252"/>
      <c r="S8" s="252"/>
      <c r="T8" s="252"/>
      <c r="U8" s="252"/>
      <c r="V8" s="252"/>
      <c r="W8" s="252"/>
      <c r="X8" s="252"/>
    </row>
    <row r="9" spans="1:251" s="151" customFormat="1" ht="3" customHeight="1" x14ac:dyDescent="0.2">
      <c r="A9" s="280"/>
      <c r="B9" s="280"/>
      <c r="C9" s="282"/>
      <c r="D9" s="282"/>
      <c r="E9" s="282"/>
      <c r="F9" s="282"/>
      <c r="G9" s="282"/>
      <c r="M9" s="148"/>
      <c r="N9" s="149"/>
      <c r="O9" s="149"/>
      <c r="P9" s="149"/>
      <c r="Q9" s="149"/>
      <c r="R9" s="149"/>
      <c r="S9" s="149"/>
      <c r="T9" s="149"/>
      <c r="U9" s="149"/>
      <c r="V9" s="149"/>
      <c r="W9" s="149"/>
      <c r="X9" s="149"/>
    </row>
    <row r="10" spans="1:251" s="151" customFormat="1" ht="3" customHeight="1" x14ac:dyDescent="0.2">
      <c r="A10" s="181"/>
      <c r="B10" s="181"/>
      <c r="C10" s="181"/>
      <c r="D10" s="181"/>
      <c r="E10" s="181"/>
      <c r="F10" s="181"/>
      <c r="G10" s="181"/>
      <c r="M10" s="152"/>
      <c r="N10" s="153"/>
      <c r="O10" s="153"/>
      <c r="P10" s="153"/>
      <c r="Q10" s="153"/>
      <c r="R10" s="153"/>
      <c r="S10" s="153"/>
      <c r="T10" s="153"/>
      <c r="U10" s="153"/>
      <c r="V10" s="153"/>
      <c r="W10" s="153"/>
      <c r="X10" s="153"/>
    </row>
    <row r="11" spans="1:251" s="161" customFormat="1" ht="12.95" customHeight="1" x14ac:dyDescent="0.3">
      <c r="A11" s="154" t="s">
        <v>3</v>
      </c>
      <c r="B11" s="155">
        <v>38810</v>
      </c>
      <c r="C11" s="42">
        <v>40.292200262825631</v>
      </c>
      <c r="D11" s="42">
        <v>24.303640908036794</v>
      </c>
      <c r="E11" s="42">
        <v>12.793424205725476</v>
      </c>
      <c r="F11" s="42">
        <v>22.463861475430956</v>
      </c>
      <c r="G11" s="42">
        <v>50.614548171815819</v>
      </c>
      <c r="H11" s="156"/>
      <c r="I11" s="156"/>
      <c r="J11" s="156"/>
      <c r="K11" s="156"/>
      <c r="L11" s="150"/>
      <c r="M11" s="150"/>
      <c r="N11" s="150"/>
      <c r="O11" s="150"/>
      <c r="P11" s="150"/>
      <c r="Q11" s="253"/>
      <c r="R11" s="254"/>
      <c r="S11" s="254"/>
      <c r="T11" s="254"/>
      <c r="U11" s="254"/>
      <c r="V11" s="254"/>
      <c r="W11" s="254"/>
      <c r="X11" s="254"/>
      <c r="Y11" s="254"/>
      <c r="Z11" s="150"/>
    </row>
    <row r="12" spans="1:251" s="161" customFormat="1" ht="3" customHeight="1" x14ac:dyDescent="0.3">
      <c r="A12" s="159"/>
      <c r="B12" s="160"/>
      <c r="C12" s="160"/>
      <c r="D12" s="160"/>
      <c r="E12" s="160"/>
      <c r="F12" s="160"/>
      <c r="G12" s="160"/>
      <c r="H12" s="156"/>
      <c r="I12" s="156"/>
      <c r="J12" s="156"/>
      <c r="K12" s="156"/>
      <c r="L12" s="150"/>
      <c r="M12" s="150"/>
      <c r="N12" s="150"/>
      <c r="O12" s="150"/>
      <c r="P12" s="150"/>
      <c r="Q12" s="150"/>
      <c r="R12" s="150"/>
      <c r="S12" s="150"/>
      <c r="T12" s="150"/>
      <c r="U12" s="150"/>
      <c r="V12" s="150"/>
      <c r="W12" s="150"/>
      <c r="X12" s="150"/>
      <c r="Y12" s="150"/>
      <c r="Z12" s="150"/>
    </row>
    <row r="13" spans="1:251" s="161" customFormat="1" ht="12.95" customHeight="1" x14ac:dyDescent="0.3">
      <c r="A13" s="162" t="s">
        <v>85</v>
      </c>
      <c r="B13" s="120">
        <v>6230</v>
      </c>
      <c r="C13" s="163">
        <v>40.763922323864549</v>
      </c>
      <c r="D13" s="163">
        <v>24.843524313914301</v>
      </c>
      <c r="E13" s="163">
        <v>13.047664901299951</v>
      </c>
      <c r="F13" s="163">
        <v>50.553683196918634</v>
      </c>
      <c r="G13" s="163">
        <v>36.992457069491252</v>
      </c>
      <c r="H13" s="156"/>
      <c r="I13" s="156"/>
      <c r="J13" s="156"/>
      <c r="K13" s="156"/>
      <c r="L13" s="150"/>
      <c r="M13" s="150"/>
      <c r="N13" s="150"/>
      <c r="O13" s="255"/>
      <c r="P13" s="255"/>
      <c r="Q13" s="255"/>
      <c r="R13" s="255"/>
      <c r="S13" s="255"/>
      <c r="T13" s="255"/>
      <c r="U13" s="255"/>
      <c r="V13" s="255"/>
      <c r="W13" s="255"/>
      <c r="X13" s="255"/>
      <c r="Y13" s="256"/>
      <c r="Z13" s="150"/>
      <c r="AA13" s="257"/>
    </row>
    <row r="14" spans="1:251" s="161" customFormat="1" ht="5.0999999999999996" customHeight="1" x14ac:dyDescent="0.3">
      <c r="A14" s="159"/>
      <c r="B14" s="160"/>
      <c r="C14" s="160"/>
      <c r="D14" s="160"/>
      <c r="E14" s="160"/>
      <c r="F14" s="160"/>
      <c r="G14" s="160"/>
      <c r="H14" s="156"/>
      <c r="I14" s="156"/>
      <c r="J14" s="156"/>
      <c r="K14" s="156"/>
      <c r="L14" s="150"/>
      <c r="M14" s="150"/>
      <c r="N14" s="150"/>
      <c r="O14" s="150"/>
      <c r="P14" s="150"/>
      <c r="Q14" s="150"/>
      <c r="R14" s="150"/>
      <c r="S14" s="150"/>
      <c r="T14" s="150"/>
      <c r="U14" s="150"/>
      <c r="V14" s="150"/>
      <c r="W14" s="150"/>
      <c r="X14" s="150"/>
      <c r="Y14" s="150"/>
      <c r="Z14" s="150"/>
    </row>
    <row r="15" spans="1:251" s="258" customFormat="1" ht="12.95" customHeight="1" x14ac:dyDescent="0.3">
      <c r="A15" s="164" t="s">
        <v>155</v>
      </c>
      <c r="B15" s="165">
        <v>810</v>
      </c>
      <c r="C15" s="160">
        <v>46.086956521739133</v>
      </c>
      <c r="D15" s="160">
        <v>15.77639751552795</v>
      </c>
      <c r="E15" s="160">
        <v>26.086956521739129</v>
      </c>
      <c r="F15" s="160">
        <v>31.05590062111801</v>
      </c>
      <c r="G15" s="160">
        <v>51.304347826086961</v>
      </c>
      <c r="H15" s="156"/>
      <c r="I15" s="156"/>
      <c r="J15" s="156"/>
      <c r="K15" s="156"/>
      <c r="T15" s="259"/>
      <c r="U15" s="259"/>
      <c r="V15" s="259"/>
      <c r="W15" s="259"/>
      <c r="X15" s="259"/>
      <c r="Y15" s="259"/>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260"/>
      <c r="EO15" s="260"/>
      <c r="EP15" s="260"/>
      <c r="EQ15" s="260"/>
      <c r="ER15" s="260"/>
      <c r="ES15" s="260"/>
      <c r="ET15" s="260"/>
      <c r="EU15" s="260"/>
      <c r="EV15" s="260"/>
      <c r="EW15" s="260"/>
      <c r="EX15" s="260"/>
      <c r="EY15" s="260"/>
      <c r="EZ15" s="260"/>
      <c r="FA15" s="260"/>
      <c r="FB15" s="260"/>
      <c r="FC15" s="260"/>
      <c r="FD15" s="260"/>
      <c r="FE15" s="260"/>
      <c r="FF15" s="260"/>
      <c r="FG15" s="260"/>
      <c r="FH15" s="260"/>
      <c r="FI15" s="260"/>
      <c r="FJ15" s="260"/>
      <c r="FK15" s="260"/>
      <c r="FL15" s="260"/>
      <c r="FM15" s="260"/>
      <c r="FN15" s="260"/>
      <c r="FO15" s="260"/>
      <c r="FP15" s="260"/>
      <c r="FQ15" s="260"/>
      <c r="FR15" s="260"/>
      <c r="FS15" s="260"/>
      <c r="FT15" s="260"/>
      <c r="FU15" s="260"/>
      <c r="FV15" s="260"/>
      <c r="FW15" s="260"/>
      <c r="FX15" s="260"/>
      <c r="FY15" s="260"/>
      <c r="FZ15" s="260"/>
      <c r="GA15" s="260"/>
      <c r="GB15" s="260"/>
      <c r="GC15" s="260"/>
      <c r="GD15" s="260"/>
      <c r="GE15" s="260"/>
      <c r="GF15" s="260"/>
      <c r="GG15" s="260"/>
      <c r="GH15" s="260"/>
      <c r="GI15" s="260"/>
      <c r="GJ15" s="260"/>
      <c r="GK15" s="260"/>
      <c r="GL15" s="260"/>
      <c r="GM15" s="260"/>
      <c r="GN15" s="260"/>
      <c r="GO15" s="260"/>
      <c r="GP15" s="260"/>
      <c r="GQ15" s="260"/>
      <c r="GR15" s="260"/>
      <c r="GS15" s="260"/>
      <c r="GT15" s="260"/>
      <c r="GU15" s="260"/>
      <c r="GV15" s="260"/>
      <c r="GW15" s="260"/>
      <c r="GX15" s="260"/>
      <c r="GY15" s="260"/>
      <c r="GZ15" s="260"/>
      <c r="HA15" s="260"/>
      <c r="HB15" s="260"/>
      <c r="HC15" s="260"/>
      <c r="HD15" s="260"/>
      <c r="HE15" s="260"/>
      <c r="HF15" s="260"/>
      <c r="HG15" s="260"/>
      <c r="HH15" s="260"/>
      <c r="HI15" s="260"/>
      <c r="HJ15" s="260"/>
      <c r="HK15" s="260"/>
      <c r="HL15" s="260"/>
      <c r="HM15" s="260"/>
      <c r="HN15" s="260"/>
      <c r="HO15" s="260"/>
      <c r="HP15" s="260"/>
      <c r="HQ15" s="260"/>
      <c r="HR15" s="260"/>
      <c r="HS15" s="260"/>
      <c r="HT15" s="260"/>
      <c r="HU15" s="260"/>
      <c r="HV15" s="260"/>
      <c r="HW15" s="260"/>
      <c r="HX15" s="260"/>
      <c r="HY15" s="260"/>
      <c r="HZ15" s="260"/>
      <c r="IA15" s="260"/>
      <c r="IB15" s="260"/>
      <c r="IC15" s="260"/>
      <c r="ID15" s="260"/>
      <c r="IE15" s="260"/>
      <c r="IF15" s="260"/>
      <c r="IG15" s="260"/>
      <c r="IH15" s="260"/>
      <c r="II15" s="260"/>
      <c r="IJ15" s="260"/>
      <c r="IK15" s="260"/>
      <c r="IL15" s="260"/>
      <c r="IM15" s="260"/>
      <c r="IN15" s="260"/>
      <c r="IO15" s="260"/>
      <c r="IP15" s="260"/>
      <c r="IQ15" s="260"/>
    </row>
    <row r="16" spans="1:251" s="258" customFormat="1" ht="12.95" customHeight="1" x14ac:dyDescent="0.3">
      <c r="A16" s="164" t="s">
        <v>156</v>
      </c>
      <c r="B16" s="165">
        <v>780</v>
      </c>
      <c r="C16" s="160">
        <v>41.071428571428569</v>
      </c>
      <c r="D16" s="160">
        <v>34.948979591836739</v>
      </c>
      <c r="E16" s="160">
        <v>0.76530612244897955</v>
      </c>
      <c r="F16" s="160">
        <v>60.586734693877553</v>
      </c>
      <c r="G16" s="160">
        <v>31.632653061224492</v>
      </c>
      <c r="H16" s="160"/>
      <c r="I16" s="156"/>
      <c r="J16" s="156"/>
      <c r="K16" s="156"/>
      <c r="T16" s="259"/>
      <c r="U16" s="259"/>
      <c r="V16" s="259"/>
      <c r="W16" s="259"/>
      <c r="X16" s="259"/>
      <c r="Y16" s="259"/>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c r="CL16" s="260"/>
      <c r="CM16" s="260"/>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0"/>
      <c r="DS16" s="260"/>
      <c r="DT16" s="260"/>
      <c r="DU16" s="260"/>
      <c r="DV16" s="260"/>
      <c r="DW16" s="260"/>
      <c r="DX16" s="260"/>
      <c r="DY16" s="260"/>
      <c r="DZ16" s="260"/>
      <c r="EA16" s="260"/>
      <c r="EB16" s="260"/>
      <c r="EC16" s="260"/>
      <c r="ED16" s="260"/>
      <c r="EE16" s="260"/>
      <c r="EF16" s="260"/>
      <c r="EG16" s="260"/>
      <c r="EH16" s="260"/>
      <c r="EI16" s="260"/>
      <c r="EJ16" s="260"/>
      <c r="EK16" s="260"/>
      <c r="EL16" s="260"/>
      <c r="EM16" s="260"/>
      <c r="EN16" s="260"/>
      <c r="EO16" s="260"/>
      <c r="EP16" s="260"/>
      <c r="EQ16" s="260"/>
      <c r="ER16" s="260"/>
      <c r="ES16" s="260"/>
      <c r="ET16" s="260"/>
      <c r="EU16" s="260"/>
      <c r="EV16" s="260"/>
      <c r="EW16" s="260"/>
      <c r="EX16" s="260"/>
      <c r="EY16" s="260"/>
      <c r="EZ16" s="260"/>
      <c r="FA16" s="260"/>
      <c r="FB16" s="260"/>
      <c r="FC16" s="260"/>
      <c r="FD16" s="260"/>
      <c r="FE16" s="260"/>
      <c r="FF16" s="260"/>
      <c r="FG16" s="260"/>
      <c r="FH16" s="260"/>
      <c r="FI16" s="260"/>
      <c r="FJ16" s="260"/>
      <c r="FK16" s="260"/>
      <c r="FL16" s="260"/>
      <c r="FM16" s="260"/>
      <c r="FN16" s="260"/>
      <c r="FO16" s="260"/>
      <c r="FP16" s="260"/>
      <c r="FQ16" s="260"/>
      <c r="FR16" s="260"/>
      <c r="FS16" s="260"/>
      <c r="FT16" s="260"/>
      <c r="FU16" s="260"/>
      <c r="FV16" s="260"/>
      <c r="FW16" s="260"/>
      <c r="FX16" s="260"/>
      <c r="FY16" s="260"/>
      <c r="FZ16" s="260"/>
      <c r="GA16" s="260"/>
      <c r="GB16" s="260"/>
      <c r="GC16" s="260"/>
      <c r="GD16" s="260"/>
      <c r="GE16" s="260"/>
      <c r="GF16" s="260"/>
      <c r="GG16" s="260"/>
      <c r="GH16" s="260"/>
      <c r="GI16" s="260"/>
      <c r="GJ16" s="260"/>
      <c r="GK16" s="260"/>
      <c r="GL16" s="260"/>
      <c r="GM16" s="260"/>
      <c r="GN16" s="260"/>
      <c r="GO16" s="260"/>
      <c r="GP16" s="260"/>
      <c r="GQ16" s="260"/>
      <c r="GR16" s="260"/>
      <c r="GS16" s="260"/>
      <c r="GT16" s="260"/>
      <c r="GU16" s="260"/>
      <c r="GV16" s="260"/>
      <c r="GW16" s="260"/>
      <c r="GX16" s="260"/>
      <c r="GY16" s="260"/>
      <c r="GZ16" s="260"/>
      <c r="HA16" s="260"/>
      <c r="HB16" s="260"/>
      <c r="HC16" s="260"/>
      <c r="HD16" s="260"/>
      <c r="HE16" s="260"/>
      <c r="HF16" s="260"/>
      <c r="HG16" s="260"/>
      <c r="HH16" s="260"/>
      <c r="HI16" s="260"/>
      <c r="HJ16" s="260"/>
      <c r="HK16" s="260"/>
      <c r="HL16" s="260"/>
      <c r="HM16" s="260"/>
      <c r="HN16" s="260"/>
      <c r="HO16" s="260"/>
      <c r="HP16" s="260"/>
      <c r="HQ16" s="260"/>
      <c r="HR16" s="260"/>
      <c r="HS16" s="260"/>
      <c r="HT16" s="260"/>
      <c r="HU16" s="260"/>
      <c r="HV16" s="260"/>
      <c r="HW16" s="260"/>
      <c r="HX16" s="260"/>
      <c r="HY16" s="260"/>
      <c r="HZ16" s="260"/>
      <c r="IA16" s="260"/>
      <c r="IB16" s="260"/>
      <c r="IC16" s="260"/>
      <c r="ID16" s="260"/>
      <c r="IE16" s="260"/>
      <c r="IF16" s="260"/>
      <c r="IG16" s="260"/>
      <c r="IH16" s="260"/>
      <c r="II16" s="260"/>
      <c r="IJ16" s="260"/>
      <c r="IK16" s="260"/>
      <c r="IL16" s="260"/>
      <c r="IM16" s="260"/>
      <c r="IN16" s="260"/>
      <c r="IO16" s="260"/>
      <c r="IP16" s="260"/>
      <c r="IQ16" s="260"/>
    </row>
    <row r="17" spans="1:7" s="258" customFormat="1" ht="12.95" customHeight="1" x14ac:dyDescent="0.3">
      <c r="A17" s="164" t="s">
        <v>157</v>
      </c>
      <c r="B17" s="165">
        <v>460</v>
      </c>
      <c r="C17" s="160">
        <v>32.683982683982684</v>
      </c>
      <c r="D17" s="160">
        <v>29.437229437229441</v>
      </c>
      <c r="E17" s="160">
        <v>3.2467532467532463</v>
      </c>
      <c r="F17" s="160">
        <v>63.203463203463208</v>
      </c>
      <c r="G17" s="160">
        <v>34.848484848484851</v>
      </c>
    </row>
    <row r="18" spans="1:7" s="258" customFormat="1" ht="12.95" customHeight="1" x14ac:dyDescent="0.3">
      <c r="A18" s="164" t="s">
        <v>158</v>
      </c>
      <c r="B18" s="165">
        <v>420</v>
      </c>
      <c r="C18" s="160">
        <v>11.82033096926714</v>
      </c>
      <c r="D18" s="160">
        <v>10.16548463356974</v>
      </c>
      <c r="E18" s="160">
        <v>1.6548463356973995</v>
      </c>
      <c r="F18" s="160">
        <v>72.813238770685587</v>
      </c>
      <c r="G18" s="160">
        <v>22.222222222222221</v>
      </c>
    </row>
    <row r="19" spans="1:7" s="258" customFormat="1" ht="12.95" customHeight="1" x14ac:dyDescent="0.3">
      <c r="A19" s="164" t="s">
        <v>159</v>
      </c>
      <c r="B19" s="165">
        <v>400</v>
      </c>
      <c r="C19" s="160">
        <v>43.467336683417088</v>
      </c>
      <c r="D19" s="160">
        <v>19.346733668341709</v>
      </c>
      <c r="E19" s="160">
        <v>21.356783919597991</v>
      </c>
      <c r="F19" s="160">
        <v>49.497487437185924</v>
      </c>
      <c r="G19" s="160">
        <v>31.658291457286431</v>
      </c>
    </row>
    <row r="20" spans="1:7" s="258" customFormat="1" ht="12.95" customHeight="1" x14ac:dyDescent="0.3">
      <c r="A20" s="164" t="s">
        <v>160</v>
      </c>
      <c r="B20" s="165">
        <v>300</v>
      </c>
      <c r="C20" s="160">
        <v>44.736842105263158</v>
      </c>
      <c r="D20" s="160">
        <v>29.934210526315791</v>
      </c>
      <c r="E20" s="160">
        <v>13.157894736842104</v>
      </c>
      <c r="F20" s="160">
        <v>38.815789473684212</v>
      </c>
      <c r="G20" s="160">
        <v>39.80263157894737</v>
      </c>
    </row>
    <row r="21" spans="1:7" s="258" customFormat="1" ht="12.95" customHeight="1" x14ac:dyDescent="0.3">
      <c r="A21" s="164" t="s">
        <v>161</v>
      </c>
      <c r="B21" s="165">
        <v>280</v>
      </c>
      <c r="C21" s="160">
        <v>39.436619718309856</v>
      </c>
      <c r="D21" s="160">
        <v>26.056338028169012</v>
      </c>
      <c r="E21" s="160">
        <v>11.267605633802818</v>
      </c>
      <c r="F21" s="160">
        <v>66.901408450704224</v>
      </c>
      <c r="G21" s="160">
        <v>30.281690140845068</v>
      </c>
    </row>
    <row r="22" spans="1:7" s="258" customFormat="1" ht="12.95" customHeight="1" x14ac:dyDescent="0.3">
      <c r="A22" s="164" t="s">
        <v>162</v>
      </c>
      <c r="B22" s="165">
        <v>270</v>
      </c>
      <c r="C22" s="160">
        <v>58.759124087591239</v>
      </c>
      <c r="D22" s="160">
        <v>29.197080291970799</v>
      </c>
      <c r="E22" s="160">
        <v>24.45255474452555</v>
      </c>
      <c r="F22" s="160">
        <v>26.277372262773724</v>
      </c>
      <c r="G22" s="160">
        <v>64.59854014598541</v>
      </c>
    </row>
    <row r="23" spans="1:7" s="258" customFormat="1" ht="12.95" customHeight="1" x14ac:dyDescent="0.3">
      <c r="A23" s="164" t="s">
        <v>163</v>
      </c>
      <c r="B23" s="165">
        <v>270</v>
      </c>
      <c r="C23" s="160">
        <v>54.444444444444443</v>
      </c>
      <c r="D23" s="160">
        <v>32.592592592592595</v>
      </c>
      <c r="E23" s="160">
        <v>18.888888888888889</v>
      </c>
      <c r="F23" s="160">
        <v>47.407407407407412</v>
      </c>
      <c r="G23" s="160">
        <v>32.962962962962962</v>
      </c>
    </row>
    <row r="24" spans="1:7" s="258" customFormat="1" ht="12.95" customHeight="1" x14ac:dyDescent="0.3">
      <c r="A24" s="164" t="s">
        <v>164</v>
      </c>
      <c r="B24" s="165">
        <v>270</v>
      </c>
      <c r="C24" s="160">
        <v>42.264150943396231</v>
      </c>
      <c r="D24" s="160">
        <v>35.094339622641506</v>
      </c>
      <c r="E24" s="160">
        <v>4.5283018867924527</v>
      </c>
      <c r="F24" s="160">
        <v>29.056603773584904</v>
      </c>
      <c r="G24" s="160">
        <v>54.716981132075468</v>
      </c>
    </row>
    <row r="25" spans="1:7" s="258" customFormat="1" ht="12.95" customHeight="1" x14ac:dyDescent="0.3">
      <c r="A25" s="164" t="s">
        <v>165</v>
      </c>
      <c r="B25" s="165">
        <v>250</v>
      </c>
      <c r="C25" s="160">
        <v>58.4</v>
      </c>
      <c r="D25" s="160">
        <v>28.799999999999997</v>
      </c>
      <c r="E25" s="160">
        <v>24.4</v>
      </c>
      <c r="F25" s="160">
        <v>31.6</v>
      </c>
      <c r="G25" s="160">
        <v>46.400000000000006</v>
      </c>
    </row>
    <row r="26" spans="1:7" s="258" customFormat="1" ht="12.95" customHeight="1" x14ac:dyDescent="0.3">
      <c r="A26" s="164" t="s">
        <v>166</v>
      </c>
      <c r="B26" s="165">
        <v>190</v>
      </c>
      <c r="C26" s="160">
        <v>22.994652406417114</v>
      </c>
      <c r="D26" s="160" t="s">
        <v>240</v>
      </c>
      <c r="E26" s="160">
        <v>22.994652406417114</v>
      </c>
      <c r="F26" s="160">
        <v>89.304812834224606</v>
      </c>
      <c r="G26" s="160">
        <v>5.3475935828877006</v>
      </c>
    </row>
    <row r="27" spans="1:7" s="258" customFormat="1" ht="12.95" customHeight="1" x14ac:dyDescent="0.3">
      <c r="A27" s="164" t="s">
        <v>167</v>
      </c>
      <c r="B27" s="165">
        <v>1530</v>
      </c>
      <c r="C27" s="160">
        <v>40.393442622950822</v>
      </c>
      <c r="D27" s="160">
        <v>25.770491803278688</v>
      </c>
      <c r="E27" s="160">
        <v>12.065573770491804</v>
      </c>
      <c r="F27" s="160">
        <v>52.262295081967217</v>
      </c>
      <c r="G27" s="160">
        <v>34.032786885245905</v>
      </c>
    </row>
    <row r="28" spans="1:7" s="161" customFormat="1" ht="5.0999999999999996" customHeight="1" x14ac:dyDescent="0.3">
      <c r="A28" s="159"/>
      <c r="B28" s="160"/>
      <c r="C28" s="160"/>
      <c r="D28" s="160"/>
      <c r="E28" s="160"/>
      <c r="F28" s="160"/>
      <c r="G28" s="160"/>
    </row>
    <row r="29" spans="1:7" s="161" customFormat="1" ht="12.95" customHeight="1" x14ac:dyDescent="0.3">
      <c r="A29" s="162" t="s">
        <v>52</v>
      </c>
      <c r="B29" s="120">
        <v>15180</v>
      </c>
      <c r="C29" s="167">
        <v>34.202898550724633</v>
      </c>
      <c r="D29" s="167">
        <v>21.001317523056652</v>
      </c>
      <c r="E29" s="167">
        <v>11.778656126482213</v>
      </c>
      <c r="F29" s="167">
        <v>17.865612648221344</v>
      </c>
      <c r="G29" s="167">
        <v>54.064558629776016</v>
      </c>
    </row>
    <row r="30" spans="1:7" s="161" customFormat="1" ht="5.0999999999999996" customHeight="1" x14ac:dyDescent="0.3">
      <c r="A30" s="159"/>
      <c r="B30" s="160"/>
      <c r="C30" s="160"/>
      <c r="D30" s="160"/>
      <c r="E30" s="160"/>
      <c r="F30" s="160"/>
      <c r="G30" s="160"/>
    </row>
    <row r="31" spans="1:7" s="258" customFormat="1" ht="12.95" customHeight="1" x14ac:dyDescent="0.3">
      <c r="A31" s="164" t="s">
        <v>168</v>
      </c>
      <c r="B31" s="165">
        <v>5200</v>
      </c>
      <c r="C31" s="160">
        <v>42.84340130819546</v>
      </c>
      <c r="D31" s="160">
        <v>28.453251250480953</v>
      </c>
      <c r="E31" s="160">
        <v>12.908811081185071</v>
      </c>
      <c r="F31" s="160">
        <v>17.564447864563292</v>
      </c>
      <c r="G31" s="160">
        <v>65.42901115813774</v>
      </c>
    </row>
    <row r="32" spans="1:7" s="258" customFormat="1" ht="12.95" customHeight="1" x14ac:dyDescent="0.3">
      <c r="A32" s="164" t="s">
        <v>169</v>
      </c>
      <c r="B32" s="165">
        <v>5160</v>
      </c>
      <c r="C32" s="160">
        <v>29.499612102404964</v>
      </c>
      <c r="D32" s="160">
        <v>17.823894491854151</v>
      </c>
      <c r="E32" s="160">
        <v>11.190845616757176</v>
      </c>
      <c r="F32" s="160">
        <v>15.768037238169125</v>
      </c>
      <c r="G32" s="160">
        <v>49.146625290923197</v>
      </c>
    </row>
    <row r="33" spans="1:7" s="258" customFormat="1" ht="12.95" customHeight="1" x14ac:dyDescent="0.3">
      <c r="A33" s="164" t="s">
        <v>170</v>
      </c>
      <c r="B33" s="165">
        <v>1100</v>
      </c>
      <c r="C33" s="160">
        <v>23.74429223744292</v>
      </c>
      <c r="D33" s="160">
        <v>12.785388127853881</v>
      </c>
      <c r="E33" s="160">
        <v>9.4063926940639266</v>
      </c>
      <c r="F33" s="160">
        <v>19.360730593607308</v>
      </c>
      <c r="G33" s="160">
        <v>39.452054794520549</v>
      </c>
    </row>
    <row r="34" spans="1:7" s="258" customFormat="1" ht="12.95" customHeight="1" x14ac:dyDescent="0.3">
      <c r="A34" s="164" t="s">
        <v>171</v>
      </c>
      <c r="B34" s="165">
        <v>920</v>
      </c>
      <c r="C34" s="160">
        <v>29.475982532751093</v>
      </c>
      <c r="D34" s="160">
        <v>14.301310043668122</v>
      </c>
      <c r="E34" s="160">
        <v>12.663755458515283</v>
      </c>
      <c r="F34" s="160">
        <v>8.1877729257641914</v>
      </c>
      <c r="G34" s="160">
        <v>54.366812227074234</v>
      </c>
    </row>
    <row r="35" spans="1:7" s="258" customFormat="1" ht="12.95" customHeight="1" x14ac:dyDescent="0.3">
      <c r="A35" s="164" t="s">
        <v>172</v>
      </c>
      <c r="B35" s="165">
        <v>500</v>
      </c>
      <c r="C35" s="160">
        <v>10.441767068273093</v>
      </c>
      <c r="D35" s="160">
        <v>7.4297188755020072</v>
      </c>
      <c r="E35" s="160">
        <v>2.4096385542168677</v>
      </c>
      <c r="F35" s="160">
        <v>19.277108433734941</v>
      </c>
      <c r="G35" s="160">
        <v>57.831325301204814</v>
      </c>
    </row>
    <row r="36" spans="1:7" s="258" customFormat="1" ht="12.95" customHeight="1" x14ac:dyDescent="0.3">
      <c r="A36" s="164" t="s">
        <v>173</v>
      </c>
      <c r="B36" s="165">
        <v>490</v>
      </c>
      <c r="C36" s="160">
        <v>67.346938775510196</v>
      </c>
      <c r="D36" s="160">
        <v>35.714285714285715</v>
      </c>
      <c r="E36" s="160">
        <v>30</v>
      </c>
      <c r="F36" s="160">
        <v>33.877551020408163</v>
      </c>
      <c r="G36" s="160">
        <v>39.591836734693878</v>
      </c>
    </row>
    <row r="37" spans="1:7" s="258" customFormat="1" ht="12.95" customHeight="1" x14ac:dyDescent="0.3">
      <c r="A37" s="164" t="s">
        <v>174</v>
      </c>
      <c r="B37" s="165">
        <v>460</v>
      </c>
      <c r="C37" s="160">
        <v>22.857142857142858</v>
      </c>
      <c r="D37" s="160">
        <v>16.043956043956044</v>
      </c>
      <c r="E37" s="160">
        <v>1.5384615384615385</v>
      </c>
      <c r="F37" s="160">
        <v>21.978021978021978</v>
      </c>
      <c r="G37" s="160">
        <v>65.27472527472527</v>
      </c>
    </row>
    <row r="38" spans="1:7" s="258" customFormat="1" ht="12.95" customHeight="1" x14ac:dyDescent="0.3">
      <c r="A38" s="164" t="s">
        <v>175</v>
      </c>
      <c r="B38" s="165">
        <v>420</v>
      </c>
      <c r="C38" s="160">
        <v>21.98581560283688</v>
      </c>
      <c r="D38" s="160">
        <v>11.82033096926714</v>
      </c>
      <c r="E38" s="160">
        <v>10.16548463356974</v>
      </c>
      <c r="F38" s="160">
        <v>33.096926713947987</v>
      </c>
      <c r="G38" s="160">
        <v>60.99290780141844</v>
      </c>
    </row>
    <row r="39" spans="1:7" s="258" customFormat="1" ht="12.95" customHeight="1" x14ac:dyDescent="0.3">
      <c r="A39" s="164" t="s">
        <v>176</v>
      </c>
      <c r="B39" s="165">
        <v>250</v>
      </c>
      <c r="C39" s="160">
        <v>29.482071713147413</v>
      </c>
      <c r="D39" s="160">
        <v>7.9681274900398407</v>
      </c>
      <c r="E39" s="160">
        <v>21.513944223107568</v>
      </c>
      <c r="F39" s="160">
        <v>48.605577689243027</v>
      </c>
      <c r="G39" s="160">
        <v>43.027888446215137</v>
      </c>
    </row>
    <row r="40" spans="1:7" s="258" customFormat="1" ht="12.95" customHeight="1" x14ac:dyDescent="0.3">
      <c r="A40" s="164" t="s">
        <v>167</v>
      </c>
      <c r="B40" s="165">
        <v>700</v>
      </c>
      <c r="C40" s="160">
        <v>37.392550143266476</v>
      </c>
      <c r="D40" s="160">
        <v>23.49570200573066</v>
      </c>
      <c r="E40" s="160">
        <v>8.3094555873925504</v>
      </c>
      <c r="F40" s="160">
        <v>10.744985673352435</v>
      </c>
      <c r="G40" s="160">
        <v>28.223495702005728</v>
      </c>
    </row>
    <row r="41" spans="1:7" s="161" customFormat="1" ht="5.0999999999999996" customHeight="1" x14ac:dyDescent="0.3">
      <c r="A41" s="159"/>
      <c r="B41" s="160"/>
      <c r="C41" s="160"/>
      <c r="D41" s="160"/>
      <c r="E41" s="160"/>
      <c r="F41" s="160"/>
      <c r="G41" s="160"/>
    </row>
    <row r="42" spans="1:7" s="161" customFormat="1" ht="12.95" customHeight="1" x14ac:dyDescent="0.3">
      <c r="A42" s="162" t="s">
        <v>54</v>
      </c>
      <c r="B42" s="120">
        <v>11790</v>
      </c>
      <c r="C42" s="167">
        <v>54.038689971152209</v>
      </c>
      <c r="D42" s="167">
        <v>30.171389784490071</v>
      </c>
      <c r="E42" s="167">
        <v>17.478364160868828</v>
      </c>
      <c r="F42" s="167">
        <v>21.601900559986426</v>
      </c>
      <c r="G42" s="167">
        <v>58.696758866451724</v>
      </c>
    </row>
    <row r="43" spans="1:7" s="161" customFormat="1" ht="5.0999999999999996" customHeight="1" x14ac:dyDescent="0.3">
      <c r="A43" s="159"/>
      <c r="B43" s="160"/>
      <c r="C43" s="160"/>
      <c r="D43" s="160"/>
      <c r="E43" s="160"/>
      <c r="F43" s="160"/>
      <c r="G43" s="160"/>
    </row>
    <row r="44" spans="1:7" s="258" customFormat="1" ht="12.95" customHeight="1" x14ac:dyDescent="0.3">
      <c r="A44" s="164" t="s">
        <v>177</v>
      </c>
      <c r="B44" s="165">
        <v>2580</v>
      </c>
      <c r="C44" s="160">
        <v>54.732350659425911</v>
      </c>
      <c r="D44" s="160">
        <v>23.972071373157487</v>
      </c>
      <c r="E44" s="160">
        <v>10.667183863460046</v>
      </c>
      <c r="F44" s="160">
        <v>6.4778898370830102</v>
      </c>
      <c r="G44" s="160">
        <v>83.785880527540741</v>
      </c>
    </row>
    <row r="45" spans="1:7" s="258" customFormat="1" ht="12.95" customHeight="1" x14ac:dyDescent="0.3">
      <c r="A45" s="164" t="s">
        <v>178</v>
      </c>
      <c r="B45" s="165">
        <v>2420</v>
      </c>
      <c r="C45" s="160">
        <v>48.451053283767038</v>
      </c>
      <c r="D45" s="160">
        <v>30.648492358529534</v>
      </c>
      <c r="E45" s="160">
        <v>15.200330441966129</v>
      </c>
      <c r="F45" s="160">
        <v>30.359355638166047</v>
      </c>
      <c r="G45" s="160">
        <v>56.051218504750096</v>
      </c>
    </row>
    <row r="46" spans="1:7" s="258" customFormat="1" ht="12.95" customHeight="1" x14ac:dyDescent="0.3">
      <c r="A46" s="164" t="s">
        <v>179</v>
      </c>
      <c r="B46" s="165">
        <v>1080</v>
      </c>
      <c r="C46" s="160">
        <v>69.573283858998153</v>
      </c>
      <c r="D46" s="160">
        <v>37.291280148423006</v>
      </c>
      <c r="E46" s="160">
        <v>31.539888682745826</v>
      </c>
      <c r="F46" s="160">
        <v>36.549165120593692</v>
      </c>
      <c r="G46" s="160">
        <v>48.608534322820034</v>
      </c>
    </row>
    <row r="47" spans="1:7" s="258" customFormat="1" ht="12.95" customHeight="1" x14ac:dyDescent="0.3">
      <c r="A47" s="164" t="s">
        <v>180</v>
      </c>
      <c r="B47" s="165">
        <v>1000</v>
      </c>
      <c r="C47" s="160">
        <v>62.010050251256274</v>
      </c>
      <c r="D47" s="160">
        <v>35.376884422110557</v>
      </c>
      <c r="E47" s="160">
        <v>24.924623115577891</v>
      </c>
      <c r="F47" s="160">
        <v>34.2713567839196</v>
      </c>
      <c r="G47" s="160">
        <v>55.175879396984925</v>
      </c>
    </row>
    <row r="48" spans="1:7" s="258" customFormat="1" ht="12.95" customHeight="1" x14ac:dyDescent="0.3">
      <c r="A48" s="164" t="s">
        <v>181</v>
      </c>
      <c r="B48" s="165">
        <v>580</v>
      </c>
      <c r="C48" s="160">
        <v>46.404109589041099</v>
      </c>
      <c r="D48" s="160">
        <v>14.383561643835616</v>
      </c>
      <c r="E48" s="160">
        <v>31.164383561643838</v>
      </c>
      <c r="F48" s="160">
        <v>27.226027397260271</v>
      </c>
      <c r="G48" s="160">
        <v>55.9931506849315</v>
      </c>
    </row>
    <row r="49" spans="1:7" s="258" customFormat="1" ht="12.95" customHeight="1" x14ac:dyDescent="0.3">
      <c r="A49" s="164" t="s">
        <v>182</v>
      </c>
      <c r="B49" s="165">
        <v>550</v>
      </c>
      <c r="C49" s="160">
        <v>68.978102189781026</v>
      </c>
      <c r="D49" s="160">
        <v>32.116788321167881</v>
      </c>
      <c r="E49" s="160">
        <v>36.678832116788321</v>
      </c>
      <c r="F49" s="160">
        <v>33.211678832116789</v>
      </c>
      <c r="G49" s="160">
        <v>49.087591240875909</v>
      </c>
    </row>
    <row r="50" spans="1:7" s="258" customFormat="1" ht="12.95" customHeight="1" x14ac:dyDescent="0.3">
      <c r="A50" s="164" t="s">
        <v>183</v>
      </c>
      <c r="B50" s="165">
        <v>450</v>
      </c>
      <c r="C50" s="160">
        <v>62.251655629139066</v>
      </c>
      <c r="D50" s="160">
        <v>50.331125827814574</v>
      </c>
      <c r="E50" s="160">
        <v>1.545253863134658</v>
      </c>
      <c r="F50" s="160">
        <v>4.8565121412803531</v>
      </c>
      <c r="G50" s="160">
        <v>65.342163355408388</v>
      </c>
    </row>
    <row r="51" spans="1:7" s="258" customFormat="1" ht="12.95" customHeight="1" x14ac:dyDescent="0.3">
      <c r="A51" s="164" t="s">
        <v>184</v>
      </c>
      <c r="B51" s="165">
        <v>390</v>
      </c>
      <c r="C51" s="160">
        <v>34.782608695652172</v>
      </c>
      <c r="D51" s="160">
        <v>26.086956521739129</v>
      </c>
      <c r="E51" s="160">
        <v>7.1611253196930944</v>
      </c>
      <c r="F51" s="160">
        <v>4.0920716112531972</v>
      </c>
      <c r="G51" s="160">
        <v>65.984654731457809</v>
      </c>
    </row>
    <row r="52" spans="1:7" s="258" customFormat="1" ht="12.95" customHeight="1" x14ac:dyDescent="0.3">
      <c r="A52" s="164" t="s">
        <v>185</v>
      </c>
      <c r="B52" s="165">
        <v>390</v>
      </c>
      <c r="C52" s="160">
        <v>22.077922077922079</v>
      </c>
      <c r="D52" s="160">
        <v>10.649350649350648</v>
      </c>
      <c r="E52" s="160">
        <v>1.8181818181818181</v>
      </c>
      <c r="F52" s="160">
        <v>1.5584415584415585</v>
      </c>
      <c r="G52" s="160">
        <v>18.441558441558442</v>
      </c>
    </row>
    <row r="53" spans="1:7" s="258" customFormat="1" ht="12.95" customHeight="1" x14ac:dyDescent="0.3">
      <c r="A53" s="164" t="s">
        <v>186</v>
      </c>
      <c r="B53" s="165">
        <v>360</v>
      </c>
      <c r="C53" s="160">
        <v>55.4016620498615</v>
      </c>
      <c r="D53" s="160">
        <v>34.903047091412745</v>
      </c>
      <c r="E53" s="160">
        <v>16.62049861495845</v>
      </c>
      <c r="F53" s="160">
        <v>43.767313019390578</v>
      </c>
      <c r="G53" s="160">
        <v>43.213296398891963</v>
      </c>
    </row>
    <row r="54" spans="1:7" s="258" customFormat="1" ht="12.95" customHeight="1" x14ac:dyDescent="0.3">
      <c r="A54" s="164" t="s">
        <v>187</v>
      </c>
      <c r="B54" s="165">
        <v>250</v>
      </c>
      <c r="C54" s="160">
        <v>85.258964143426297</v>
      </c>
      <c r="D54" s="160">
        <v>78.486055776892428</v>
      </c>
      <c r="E54" s="160">
        <v>6.7729083665338639</v>
      </c>
      <c r="F54" s="160">
        <v>11.155378486055776</v>
      </c>
      <c r="G54" s="160">
        <v>82.071713147410364</v>
      </c>
    </row>
    <row r="55" spans="1:7" s="258" customFormat="1" ht="12.95" customHeight="1" x14ac:dyDescent="0.3">
      <c r="A55" s="164" t="s">
        <v>188</v>
      </c>
      <c r="B55" s="165">
        <v>210</v>
      </c>
      <c r="C55" s="160">
        <v>71.014492753623188</v>
      </c>
      <c r="D55" s="160">
        <v>60.386473429951693</v>
      </c>
      <c r="E55" s="160">
        <v>10.628019323671497</v>
      </c>
      <c r="F55" s="160">
        <v>49.275362318840585</v>
      </c>
      <c r="G55" s="160">
        <v>28.985507246376812</v>
      </c>
    </row>
    <row r="56" spans="1:7" s="258" customFormat="1" ht="12.95" customHeight="1" x14ac:dyDescent="0.3">
      <c r="A56" s="164" t="s">
        <v>167</v>
      </c>
      <c r="B56" s="165">
        <v>1530</v>
      </c>
      <c r="C56" s="160">
        <v>45.958279009126471</v>
      </c>
      <c r="D56" s="160">
        <v>23.663624511082137</v>
      </c>
      <c r="E56" s="160">
        <v>19.882659713168188</v>
      </c>
      <c r="F56" s="160">
        <v>15.384615384615385</v>
      </c>
      <c r="G56" s="160">
        <v>44.654498044328555</v>
      </c>
    </row>
    <row r="57" spans="1:7" s="161" customFormat="1" ht="5.0999999999999996" customHeight="1" x14ac:dyDescent="0.3">
      <c r="A57" s="159"/>
      <c r="B57" s="160"/>
      <c r="C57" s="160"/>
      <c r="D57" s="160"/>
      <c r="E57" s="160"/>
      <c r="F57" s="160"/>
      <c r="G57" s="160"/>
    </row>
    <row r="58" spans="1:7" s="161" customFormat="1" ht="12.95" customHeight="1" x14ac:dyDescent="0.3">
      <c r="A58" s="162" t="s">
        <v>57</v>
      </c>
      <c r="B58" s="120">
        <v>5610</v>
      </c>
      <c r="C58" s="167">
        <v>27.369921596578763</v>
      </c>
      <c r="D58" s="167">
        <v>20.313613684960799</v>
      </c>
      <c r="E58" s="167">
        <v>5.4169636493228799</v>
      </c>
      <c r="F58" s="167">
        <v>5.5238774055595155</v>
      </c>
      <c r="G58" s="167">
        <v>39.43335709194583</v>
      </c>
    </row>
    <row r="59" spans="1:7" s="161" customFormat="1" ht="5.0999999999999996" customHeight="1" x14ac:dyDescent="0.3">
      <c r="A59" s="159"/>
      <c r="B59" s="160"/>
      <c r="C59" s="160"/>
      <c r="D59" s="160"/>
      <c r="E59" s="160"/>
      <c r="F59" s="160"/>
      <c r="G59" s="160"/>
    </row>
    <row r="60" spans="1:7" s="258" customFormat="1" ht="12.95" customHeight="1" x14ac:dyDescent="0.3">
      <c r="A60" s="164" t="s">
        <v>189</v>
      </c>
      <c r="B60" s="165">
        <v>2310</v>
      </c>
      <c r="C60" s="160">
        <v>19.627383015597921</v>
      </c>
      <c r="D60" s="160">
        <v>11.785095320623917</v>
      </c>
      <c r="E60" s="160">
        <v>6.8457538994800702</v>
      </c>
      <c r="F60" s="160">
        <v>6.7157712305026003</v>
      </c>
      <c r="G60" s="160">
        <v>38.171577123050263</v>
      </c>
    </row>
    <row r="61" spans="1:7" s="258" customFormat="1" ht="12.95" customHeight="1" x14ac:dyDescent="0.3">
      <c r="A61" s="164" t="s">
        <v>190</v>
      </c>
      <c r="B61" s="165">
        <v>2020</v>
      </c>
      <c r="C61" s="160">
        <v>32.920792079207921</v>
      </c>
      <c r="D61" s="160">
        <v>24.950495049504951</v>
      </c>
      <c r="E61" s="160">
        <v>6.1386138613861387</v>
      </c>
      <c r="F61" s="160">
        <v>3.9603960396039604</v>
      </c>
      <c r="G61" s="160">
        <v>35.148514851485146</v>
      </c>
    </row>
    <row r="62" spans="1:7" s="258" customFormat="1" ht="12.95" customHeight="1" x14ac:dyDescent="0.3">
      <c r="A62" s="164" t="s">
        <v>191</v>
      </c>
      <c r="B62" s="165">
        <v>630</v>
      </c>
      <c r="C62" s="160">
        <v>49.367088607594937</v>
      </c>
      <c r="D62" s="160">
        <v>42.405063291139236</v>
      </c>
      <c r="E62" s="160">
        <v>1.89873417721519</v>
      </c>
      <c r="F62" s="160">
        <v>6.962025316455696</v>
      </c>
      <c r="G62" s="160">
        <v>45.411392405063289</v>
      </c>
    </row>
    <row r="63" spans="1:7" s="258" customFormat="1" ht="12.95" customHeight="1" x14ac:dyDescent="0.3">
      <c r="A63" s="164" t="s">
        <v>192</v>
      </c>
      <c r="B63" s="165">
        <v>290</v>
      </c>
      <c r="C63" s="160">
        <v>19.097222222222221</v>
      </c>
      <c r="D63" s="160">
        <v>19.097222222222221</v>
      </c>
      <c r="E63" s="160" t="s">
        <v>240</v>
      </c>
      <c r="F63" s="160">
        <v>1.3888888888888888</v>
      </c>
      <c r="G63" s="160">
        <v>66.319444444444443</v>
      </c>
    </row>
    <row r="64" spans="1:7" s="258" customFormat="1" ht="12.95" customHeight="1" x14ac:dyDescent="0.3">
      <c r="A64" s="164" t="s">
        <v>167</v>
      </c>
      <c r="B64" s="165">
        <v>360</v>
      </c>
      <c r="C64" s="160">
        <v>14.010989010989011</v>
      </c>
      <c r="D64" s="160">
        <v>11.263736263736265</v>
      </c>
      <c r="E64" s="160">
        <v>2.7472527472527473</v>
      </c>
      <c r="F64" s="160">
        <v>7.4175824175824179</v>
      </c>
      <c r="G64" s="160">
        <v>39.560439560439562</v>
      </c>
    </row>
    <row r="65" spans="1:18" s="262" customFormat="1" ht="5.0999999999999996" customHeight="1" x14ac:dyDescent="0.2">
      <c r="A65" s="273"/>
      <c r="B65" s="274"/>
      <c r="C65" s="275"/>
      <c r="D65" s="275"/>
      <c r="E65" s="275"/>
      <c r="F65" s="275"/>
      <c r="G65" s="275"/>
      <c r="H65" s="151"/>
      <c r="I65" s="160"/>
      <c r="J65" s="160"/>
      <c r="K65" s="261"/>
      <c r="L65" s="473"/>
      <c r="M65" s="473"/>
      <c r="N65" s="473"/>
      <c r="O65" s="473"/>
      <c r="P65" s="473"/>
      <c r="Q65" s="473"/>
      <c r="R65" s="473"/>
    </row>
    <row r="66" spans="1:18" s="5" customFormat="1" ht="5.0999999999999996" customHeight="1" x14ac:dyDescent="0.25">
      <c r="A66" s="244"/>
      <c r="B66" s="190"/>
      <c r="C66" s="190"/>
      <c r="D66" s="190"/>
      <c r="E66" s="190"/>
      <c r="F66" s="190"/>
      <c r="G66" s="276"/>
      <c r="H66" s="151"/>
      <c r="I66" s="160"/>
      <c r="J66" s="160"/>
      <c r="K66" s="170"/>
      <c r="L66" s="171"/>
      <c r="M66" s="171"/>
      <c r="N66" s="171"/>
      <c r="O66" s="171"/>
      <c r="P66" s="171"/>
      <c r="Q66" s="172"/>
      <c r="R66" s="173"/>
    </row>
    <row r="67" spans="1:18" s="267" customFormat="1" ht="12" customHeight="1" x14ac:dyDescent="0.3">
      <c r="A67" s="461" t="s">
        <v>110</v>
      </c>
      <c r="B67" s="461"/>
      <c r="C67" s="461"/>
      <c r="D67" s="461"/>
      <c r="E67" s="461"/>
      <c r="F67" s="461"/>
      <c r="G67" s="461"/>
      <c r="H67" s="263"/>
      <c r="I67" s="263"/>
      <c r="J67" s="263"/>
      <c r="K67" s="264"/>
      <c r="L67" s="264"/>
      <c r="M67" s="264"/>
      <c r="N67" s="264"/>
      <c r="O67" s="264"/>
      <c r="P67" s="264"/>
      <c r="Q67" s="265"/>
      <c r="R67" s="266"/>
    </row>
    <row r="68" spans="1:18" s="267" customFormat="1" ht="12" customHeight="1" x14ac:dyDescent="0.3">
      <c r="A68" s="461" t="s">
        <v>127</v>
      </c>
      <c r="B68" s="461"/>
      <c r="C68" s="461"/>
      <c r="D68" s="461"/>
      <c r="E68" s="461"/>
      <c r="F68" s="461"/>
      <c r="G68" s="461"/>
      <c r="H68" s="263"/>
      <c r="I68" s="263"/>
      <c r="J68" s="263"/>
      <c r="K68" s="264"/>
      <c r="L68" s="264"/>
      <c r="M68" s="264"/>
      <c r="N68" s="264"/>
      <c r="O68" s="264"/>
      <c r="P68" s="264"/>
      <c r="Q68" s="265"/>
      <c r="R68" s="266"/>
    </row>
    <row r="69" spans="1:18" s="269" customFormat="1" ht="20.100000000000001" customHeight="1" x14ac:dyDescent="0.3">
      <c r="A69" s="464" t="s">
        <v>90</v>
      </c>
      <c r="B69" s="464"/>
      <c r="C69" s="464"/>
      <c r="D69" s="464"/>
      <c r="E69" s="464"/>
      <c r="F69" s="464"/>
      <c r="G69" s="464"/>
      <c r="H69" s="268"/>
      <c r="I69" s="268"/>
      <c r="J69" s="268"/>
    </row>
    <row r="70" spans="1:18" s="270" customFormat="1" ht="12" customHeight="1" x14ac:dyDescent="0.3">
      <c r="A70" s="471" t="s">
        <v>139</v>
      </c>
      <c r="B70" s="471"/>
      <c r="C70" s="471"/>
      <c r="D70" s="471"/>
      <c r="E70" s="471"/>
      <c r="F70" s="471"/>
      <c r="G70" s="471"/>
      <c r="N70" s="271"/>
      <c r="O70" s="272"/>
      <c r="P70" s="272"/>
      <c r="Q70" s="272"/>
      <c r="R70" s="272"/>
    </row>
  </sheetData>
  <mergeCells count="9">
    <mergeCell ref="A2:G2"/>
    <mergeCell ref="B7:B8"/>
    <mergeCell ref="C7:E7"/>
    <mergeCell ref="A70:G70"/>
    <mergeCell ref="F7:G7"/>
    <mergeCell ref="L65:R65"/>
    <mergeCell ref="A67:G67"/>
    <mergeCell ref="A68:G68"/>
    <mergeCell ref="A69:G69"/>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3.125" style="183" customWidth="1"/>
    <col min="2" max="2" width="8.75" style="183" customWidth="1"/>
    <col min="3" max="3" width="11" style="183" customWidth="1"/>
    <col min="4" max="4" width="8.75" style="183" customWidth="1"/>
    <col min="5" max="12" width="8" style="183" customWidth="1"/>
    <col min="13" max="16384" width="8" style="183"/>
  </cols>
  <sheetData>
    <row r="1" spans="1:4" s="7" customFormat="1" ht="15" customHeight="1" x14ac:dyDescent="0.2">
      <c r="A1" s="239"/>
      <c r="B1" s="239"/>
      <c r="C1" s="239"/>
      <c r="D1" s="240" t="s">
        <v>113</v>
      </c>
    </row>
    <row r="2" spans="1:4" s="7" customFormat="1" ht="30" customHeight="1" x14ac:dyDescent="0.2">
      <c r="A2" s="455" t="s">
        <v>101</v>
      </c>
      <c r="B2" s="455"/>
      <c r="C2" s="455"/>
      <c r="D2" s="455"/>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283" customFormat="1" ht="15" customHeight="1" x14ac:dyDescent="0.3">
      <c r="A7" s="296"/>
      <c r="B7" s="474" t="s">
        <v>128</v>
      </c>
      <c r="C7" s="475" t="s">
        <v>74</v>
      </c>
      <c r="D7" s="475"/>
    </row>
    <row r="8" spans="1:4" s="151" customFormat="1" ht="39.950000000000003" customHeight="1" x14ac:dyDescent="0.2">
      <c r="A8" s="282"/>
      <c r="B8" s="474"/>
      <c r="C8" s="297" t="s">
        <v>72</v>
      </c>
      <c r="D8" s="297" t="s">
        <v>73</v>
      </c>
    </row>
    <row r="9" spans="1:4" s="151" customFormat="1" ht="5.0999999999999996" customHeight="1" x14ac:dyDescent="0.2">
      <c r="A9" s="298"/>
      <c r="B9" s="280"/>
      <c r="C9" s="299"/>
      <c r="D9" s="299"/>
    </row>
    <row r="10" spans="1:4" s="151" customFormat="1" ht="5.0999999999999996" customHeight="1" x14ac:dyDescent="0.2">
      <c r="A10" s="284"/>
      <c r="B10" s="285"/>
      <c r="C10" s="285"/>
      <c r="D10" s="285"/>
    </row>
    <row r="11" spans="1:4" s="25" customFormat="1" ht="15" customHeight="1" x14ac:dyDescent="0.3">
      <c r="A11" s="154" t="s">
        <v>3</v>
      </c>
      <c r="B11" s="155">
        <v>38810</v>
      </c>
      <c r="C11" s="42">
        <v>21.002860161302792</v>
      </c>
      <c r="D11" s="42">
        <v>17.542322657115616</v>
      </c>
    </row>
    <row r="12" spans="1:4" s="9" customFormat="1" ht="5.0999999999999996" customHeight="1" x14ac:dyDescent="0.2">
      <c r="A12" s="159"/>
      <c r="B12" s="160"/>
      <c r="C12" s="160"/>
      <c r="D12" s="160"/>
    </row>
    <row r="13" spans="1:4" s="25" customFormat="1" ht="15" customHeight="1" x14ac:dyDescent="0.3">
      <c r="A13" s="162" t="s">
        <v>85</v>
      </c>
      <c r="B13" s="120">
        <v>6230</v>
      </c>
      <c r="C13" s="163">
        <v>55.191783020381955</v>
      </c>
      <c r="D13" s="163">
        <v>31.503771465254371</v>
      </c>
    </row>
    <row r="14" spans="1:4" s="9" customFormat="1" ht="5.0999999999999996" customHeight="1" x14ac:dyDescent="0.2">
      <c r="A14" s="159"/>
      <c r="B14" s="160"/>
      <c r="C14" s="160"/>
      <c r="D14" s="160"/>
    </row>
    <row r="15" spans="1:4" s="131" customFormat="1" ht="12" x14ac:dyDescent="0.2">
      <c r="A15" s="164" t="s">
        <v>155</v>
      </c>
      <c r="B15" s="165">
        <v>810</v>
      </c>
      <c r="C15" s="160">
        <v>59.75155279503106</v>
      </c>
      <c r="D15" s="160">
        <v>25.465838509316768</v>
      </c>
    </row>
    <row r="16" spans="1:4" s="131" customFormat="1" ht="12" x14ac:dyDescent="0.2">
      <c r="A16" s="164" t="s">
        <v>156</v>
      </c>
      <c r="B16" s="165">
        <v>780</v>
      </c>
      <c r="C16" s="160">
        <v>47.448979591836739</v>
      </c>
      <c r="D16" s="160">
        <v>15.561224489795919</v>
      </c>
    </row>
    <row r="17" spans="1:4" s="131" customFormat="1" ht="12" x14ac:dyDescent="0.2">
      <c r="A17" s="164" t="s">
        <v>157</v>
      </c>
      <c r="B17" s="165">
        <v>460</v>
      </c>
      <c r="C17" s="160">
        <v>63.203463203463208</v>
      </c>
      <c r="D17" s="160">
        <v>33.766233766233768</v>
      </c>
    </row>
    <row r="18" spans="1:4" s="131" customFormat="1" ht="12" x14ac:dyDescent="0.2">
      <c r="A18" s="164" t="s">
        <v>158</v>
      </c>
      <c r="B18" s="165">
        <v>420</v>
      </c>
      <c r="C18" s="160">
        <v>32.62411347517731</v>
      </c>
      <c r="D18" s="160">
        <v>50.591016548463351</v>
      </c>
    </row>
    <row r="19" spans="1:4" s="131" customFormat="1" ht="12" x14ac:dyDescent="0.2">
      <c r="A19" s="164" t="s">
        <v>159</v>
      </c>
      <c r="B19" s="165">
        <v>400</v>
      </c>
      <c r="C19" s="160">
        <v>22.361809045226131</v>
      </c>
      <c r="D19" s="160">
        <v>15.829145728643216</v>
      </c>
    </row>
    <row r="20" spans="1:4" s="131" customFormat="1" ht="12" x14ac:dyDescent="0.2">
      <c r="A20" s="164" t="s">
        <v>160</v>
      </c>
      <c r="B20" s="165">
        <v>300</v>
      </c>
      <c r="C20" s="160">
        <v>50.328947368421048</v>
      </c>
      <c r="D20" s="160">
        <v>41.118421052631575</v>
      </c>
    </row>
    <row r="21" spans="1:4" s="131" customFormat="1" ht="12" x14ac:dyDescent="0.2">
      <c r="A21" s="164" t="s">
        <v>161</v>
      </c>
      <c r="B21" s="165">
        <v>280</v>
      </c>
      <c r="C21" s="160">
        <v>73.943661971830991</v>
      </c>
      <c r="D21" s="160">
        <v>50</v>
      </c>
    </row>
    <row r="22" spans="1:4" s="131" customFormat="1" ht="12" x14ac:dyDescent="0.2">
      <c r="A22" s="164" t="s">
        <v>162</v>
      </c>
      <c r="B22" s="165">
        <v>270</v>
      </c>
      <c r="C22" s="160">
        <v>59.489051094890513</v>
      </c>
      <c r="D22" s="160">
        <v>82.846715328467155</v>
      </c>
    </row>
    <row r="23" spans="1:4" s="131" customFormat="1" ht="12" x14ac:dyDescent="0.2">
      <c r="A23" s="164" t="s">
        <v>163</v>
      </c>
      <c r="B23" s="165">
        <v>270</v>
      </c>
      <c r="C23" s="160">
        <v>65.18518518518519</v>
      </c>
      <c r="D23" s="160">
        <v>13.333333333333334</v>
      </c>
    </row>
    <row r="24" spans="1:4" s="131" customFormat="1" ht="12" x14ac:dyDescent="0.2">
      <c r="A24" s="164" t="s">
        <v>164</v>
      </c>
      <c r="B24" s="165">
        <v>270</v>
      </c>
      <c r="C24" s="160">
        <v>62.264150943396224</v>
      </c>
      <c r="D24" s="160">
        <v>10.943396226415095</v>
      </c>
    </row>
    <row r="25" spans="1:4" s="131" customFormat="1" ht="12" x14ac:dyDescent="0.2">
      <c r="A25" s="164" t="s">
        <v>165</v>
      </c>
      <c r="B25" s="165">
        <v>250</v>
      </c>
      <c r="C25" s="160">
        <v>66.400000000000006</v>
      </c>
      <c r="D25" s="160">
        <v>48.8</v>
      </c>
    </row>
    <row r="26" spans="1:4" s="131" customFormat="1" ht="12" x14ac:dyDescent="0.2">
      <c r="A26" s="164" t="s">
        <v>166</v>
      </c>
      <c r="B26" s="165">
        <v>190</v>
      </c>
      <c r="C26" s="160">
        <v>78.074866310160431</v>
      </c>
      <c r="D26" s="160">
        <v>16.577540106951872</v>
      </c>
    </row>
    <row r="27" spans="1:4" s="131" customFormat="1" ht="12" x14ac:dyDescent="0.2">
      <c r="A27" s="164" t="s">
        <v>167</v>
      </c>
      <c r="B27" s="165">
        <v>1530</v>
      </c>
      <c r="C27" s="160">
        <v>58.229508196721312</v>
      </c>
      <c r="D27" s="160">
        <v>32.196721311475414</v>
      </c>
    </row>
    <row r="28" spans="1:4" s="9" customFormat="1" ht="5.0999999999999996" customHeight="1" x14ac:dyDescent="0.2">
      <c r="A28" s="159"/>
      <c r="B28" s="160"/>
      <c r="C28" s="160"/>
      <c r="D28" s="160"/>
    </row>
    <row r="29" spans="1:4" s="25" customFormat="1" ht="12" x14ac:dyDescent="0.3">
      <c r="A29" s="162" t="s">
        <v>52</v>
      </c>
      <c r="B29" s="120">
        <v>15180</v>
      </c>
      <c r="C29" s="163">
        <v>17.536231884057969</v>
      </c>
      <c r="D29" s="163">
        <v>15.744400527009223</v>
      </c>
    </row>
    <row r="30" spans="1:4" s="9" customFormat="1" ht="5.0999999999999996" customHeight="1" x14ac:dyDescent="0.2">
      <c r="A30" s="159"/>
      <c r="B30" s="160"/>
      <c r="C30" s="160"/>
      <c r="D30" s="160"/>
    </row>
    <row r="31" spans="1:4" s="131" customFormat="1" ht="12" x14ac:dyDescent="0.2">
      <c r="A31" s="164" t="s">
        <v>168</v>
      </c>
      <c r="B31" s="165">
        <v>5200</v>
      </c>
      <c r="C31" s="160">
        <v>16.814159292035399</v>
      </c>
      <c r="D31" s="160">
        <v>20.931127356675646</v>
      </c>
    </row>
    <row r="32" spans="1:4" s="131" customFormat="1" ht="12" x14ac:dyDescent="0.2">
      <c r="A32" s="164" t="s">
        <v>169</v>
      </c>
      <c r="B32" s="165">
        <v>5160</v>
      </c>
      <c r="C32" s="160">
        <v>14.04189294026377</v>
      </c>
      <c r="D32" s="160">
        <v>8.8828549262994567</v>
      </c>
    </row>
    <row r="33" spans="1:4" s="131" customFormat="1" ht="12" x14ac:dyDescent="0.2">
      <c r="A33" s="164" t="s">
        <v>170</v>
      </c>
      <c r="B33" s="165">
        <v>1100</v>
      </c>
      <c r="C33" s="160">
        <v>19.726027397260275</v>
      </c>
      <c r="D33" s="160">
        <v>31.232876712328768</v>
      </c>
    </row>
    <row r="34" spans="1:4" s="131" customFormat="1" ht="12" x14ac:dyDescent="0.2">
      <c r="A34" s="164" t="s">
        <v>171</v>
      </c>
      <c r="B34" s="165">
        <v>920</v>
      </c>
      <c r="C34" s="160">
        <v>12.008733624454148</v>
      </c>
      <c r="D34" s="160">
        <v>15.174672489082969</v>
      </c>
    </row>
    <row r="35" spans="1:4" s="131" customFormat="1" ht="12" x14ac:dyDescent="0.2">
      <c r="A35" s="164" t="s">
        <v>172</v>
      </c>
      <c r="B35" s="165">
        <v>500</v>
      </c>
      <c r="C35" s="160">
        <v>26.104417670682732</v>
      </c>
      <c r="D35" s="160">
        <v>13.654618473895583</v>
      </c>
    </row>
    <row r="36" spans="1:4" s="131" customFormat="1" ht="12" x14ac:dyDescent="0.2">
      <c r="A36" s="164" t="s">
        <v>173</v>
      </c>
      <c r="B36" s="165">
        <v>490</v>
      </c>
      <c r="C36" s="160">
        <v>54.489795918367342</v>
      </c>
      <c r="D36" s="160">
        <v>30.612244897959183</v>
      </c>
    </row>
    <row r="37" spans="1:4" s="131" customFormat="1" ht="12" x14ac:dyDescent="0.2">
      <c r="A37" s="164" t="s">
        <v>174</v>
      </c>
      <c r="B37" s="165">
        <v>460</v>
      </c>
      <c r="C37" s="160">
        <v>30.329670329670328</v>
      </c>
      <c r="D37" s="160">
        <v>2.6373626373626373</v>
      </c>
    </row>
    <row r="38" spans="1:4" s="131" customFormat="1" ht="12" x14ac:dyDescent="0.2">
      <c r="A38" s="164" t="s">
        <v>175</v>
      </c>
      <c r="B38" s="165">
        <v>420</v>
      </c>
      <c r="C38" s="160">
        <v>12.293144208037825</v>
      </c>
      <c r="D38" s="160">
        <v>9.6926713947990546</v>
      </c>
    </row>
    <row r="39" spans="1:4" s="131" customFormat="1" ht="12" x14ac:dyDescent="0.2">
      <c r="A39" s="164" t="s">
        <v>176</v>
      </c>
      <c r="B39" s="165">
        <v>250</v>
      </c>
      <c r="C39" s="160">
        <v>30.278884462151396</v>
      </c>
      <c r="D39" s="160">
        <v>9.5617529880478092</v>
      </c>
    </row>
    <row r="40" spans="1:4" s="131" customFormat="1" ht="12" x14ac:dyDescent="0.2">
      <c r="A40" s="164" t="s">
        <v>167</v>
      </c>
      <c r="B40" s="165">
        <v>700</v>
      </c>
      <c r="C40" s="160">
        <v>10.744985673352435</v>
      </c>
      <c r="D40" s="160">
        <v>9.7421203438395416</v>
      </c>
    </row>
    <row r="41" spans="1:4" s="9" customFormat="1" ht="5.0999999999999996" customHeight="1" x14ac:dyDescent="0.2">
      <c r="A41" s="159"/>
      <c r="B41" s="160"/>
      <c r="C41" s="160"/>
      <c r="D41" s="160"/>
    </row>
    <row r="42" spans="1:4" s="25" customFormat="1" ht="15" customHeight="1" x14ac:dyDescent="0.3">
      <c r="A42" s="162" t="s">
        <v>54</v>
      </c>
      <c r="B42" s="120">
        <v>11790</v>
      </c>
      <c r="C42" s="163">
        <v>15.119633463431189</v>
      </c>
      <c r="D42" s="163">
        <v>16.833531308331921</v>
      </c>
    </row>
    <row r="43" spans="1:4" s="9" customFormat="1" ht="5.0999999999999996" customHeight="1" x14ac:dyDescent="0.2">
      <c r="A43" s="159"/>
      <c r="B43" s="160"/>
      <c r="C43" s="160"/>
      <c r="D43" s="160"/>
    </row>
    <row r="44" spans="1:4" s="131" customFormat="1" ht="12" x14ac:dyDescent="0.2">
      <c r="A44" s="164" t="s">
        <v>177</v>
      </c>
      <c r="B44" s="165">
        <v>2580</v>
      </c>
      <c r="C44" s="160">
        <v>10.201706749418154</v>
      </c>
      <c r="D44" s="160">
        <v>24.786656322730799</v>
      </c>
    </row>
    <row r="45" spans="1:4" s="131" customFormat="1" ht="12" x14ac:dyDescent="0.2">
      <c r="A45" s="164" t="s">
        <v>178</v>
      </c>
      <c r="B45" s="165">
        <v>2420</v>
      </c>
      <c r="C45" s="160">
        <v>12.680710450227178</v>
      </c>
      <c r="D45" s="160">
        <v>15.489467162329614</v>
      </c>
    </row>
    <row r="46" spans="1:4" s="131" customFormat="1" ht="12" x14ac:dyDescent="0.2">
      <c r="A46" s="164" t="s">
        <v>179</v>
      </c>
      <c r="B46" s="165">
        <v>1080</v>
      </c>
      <c r="C46" s="160">
        <v>37.569573283859</v>
      </c>
      <c r="D46" s="160">
        <v>11.131725417439704</v>
      </c>
    </row>
    <row r="47" spans="1:4" s="131" customFormat="1" ht="12" x14ac:dyDescent="0.2">
      <c r="A47" s="164" t="s">
        <v>180</v>
      </c>
      <c r="B47" s="165">
        <v>1000</v>
      </c>
      <c r="C47" s="160">
        <v>25.728643216080403</v>
      </c>
      <c r="D47" s="160">
        <v>25.527638190954772</v>
      </c>
    </row>
    <row r="48" spans="1:4" s="131" customFormat="1" ht="12" x14ac:dyDescent="0.2">
      <c r="A48" s="164" t="s">
        <v>181</v>
      </c>
      <c r="B48" s="165">
        <v>580</v>
      </c>
      <c r="C48" s="160">
        <v>25.684931506849317</v>
      </c>
      <c r="D48" s="160">
        <v>9.4178082191780828</v>
      </c>
    </row>
    <row r="49" spans="1:4" s="131" customFormat="1" ht="12" x14ac:dyDescent="0.2">
      <c r="A49" s="164" t="s">
        <v>182</v>
      </c>
      <c r="B49" s="165">
        <v>550</v>
      </c>
      <c r="C49" s="160">
        <v>11.496350364963504</v>
      </c>
      <c r="D49" s="160">
        <v>13.686131386861314</v>
      </c>
    </row>
    <row r="50" spans="1:4" s="131" customFormat="1" ht="12" x14ac:dyDescent="0.2">
      <c r="A50" s="164" t="s">
        <v>183</v>
      </c>
      <c r="B50" s="165">
        <v>450</v>
      </c>
      <c r="C50" s="160">
        <v>1.1037527593818985</v>
      </c>
      <c r="D50" s="160">
        <v>6.4017660044150109</v>
      </c>
    </row>
    <row r="51" spans="1:4" s="131" customFormat="1" ht="12" x14ac:dyDescent="0.2">
      <c r="A51" s="164" t="s">
        <v>184</v>
      </c>
      <c r="B51" s="165">
        <v>390</v>
      </c>
      <c r="C51" s="160">
        <v>2.0460358056265986</v>
      </c>
      <c r="D51" s="160">
        <v>6.1381074168797953</v>
      </c>
    </row>
    <row r="52" spans="1:4" s="131" customFormat="1" ht="12" x14ac:dyDescent="0.2">
      <c r="A52" s="164" t="s">
        <v>185</v>
      </c>
      <c r="B52" s="165">
        <v>390</v>
      </c>
      <c r="C52" s="160">
        <v>0.51948051948051943</v>
      </c>
      <c r="D52" s="160">
        <v>1.0389610389610389</v>
      </c>
    </row>
    <row r="53" spans="1:4" s="131" customFormat="1" ht="12" x14ac:dyDescent="0.2">
      <c r="A53" s="164" t="s">
        <v>186</v>
      </c>
      <c r="B53" s="165">
        <v>360</v>
      </c>
      <c r="C53" s="160">
        <v>1.9390581717451523</v>
      </c>
      <c r="D53" s="160">
        <v>17.451523545706372</v>
      </c>
    </row>
    <row r="54" spans="1:4" s="131" customFormat="1" ht="12" x14ac:dyDescent="0.2">
      <c r="A54" s="164" t="s">
        <v>187</v>
      </c>
      <c r="B54" s="165">
        <v>250</v>
      </c>
      <c r="C54" s="160">
        <v>5.5776892430278879</v>
      </c>
      <c r="D54" s="160">
        <v>1.1952191235059761</v>
      </c>
    </row>
    <row r="55" spans="1:4" s="131" customFormat="1" ht="12" x14ac:dyDescent="0.2">
      <c r="A55" s="164" t="s">
        <v>188</v>
      </c>
      <c r="B55" s="165">
        <v>210</v>
      </c>
      <c r="C55" s="160">
        <v>66.666666666666657</v>
      </c>
      <c r="D55" s="160">
        <v>9.1787439613526569</v>
      </c>
    </row>
    <row r="56" spans="1:4" s="131" customFormat="1" ht="12" x14ac:dyDescent="0.2">
      <c r="A56" s="164" t="s">
        <v>167</v>
      </c>
      <c r="B56" s="165">
        <v>1530</v>
      </c>
      <c r="C56" s="160">
        <v>10.691003911342895</v>
      </c>
      <c r="D56" s="160">
        <v>21.121251629726206</v>
      </c>
    </row>
    <row r="57" spans="1:4" s="9" customFormat="1" ht="5.0999999999999996" customHeight="1" x14ac:dyDescent="0.2">
      <c r="A57" s="159"/>
      <c r="B57" s="160"/>
      <c r="C57" s="160"/>
      <c r="D57" s="160"/>
    </row>
    <row r="58" spans="1:4" s="7" customFormat="1" ht="15" customHeight="1" x14ac:dyDescent="0.2">
      <c r="A58" s="162" t="s">
        <v>57</v>
      </c>
      <c r="B58" s="120">
        <v>5610</v>
      </c>
      <c r="C58" s="163">
        <v>4.7754811119030647</v>
      </c>
      <c r="D58" s="163">
        <v>8.3927298645759087</v>
      </c>
    </row>
    <row r="59" spans="1:4" s="9" customFormat="1" ht="5.0999999999999996" customHeight="1" x14ac:dyDescent="0.2">
      <c r="A59" s="159"/>
      <c r="B59" s="160"/>
      <c r="C59" s="160"/>
      <c r="D59" s="160"/>
    </row>
    <row r="60" spans="1:4" s="131" customFormat="1" ht="12" x14ac:dyDescent="0.2">
      <c r="A60" s="164" t="s">
        <v>189</v>
      </c>
      <c r="B60" s="165">
        <v>2310</v>
      </c>
      <c r="C60" s="160">
        <v>1.8197573656845754</v>
      </c>
      <c r="D60" s="160">
        <v>12.435008665511265</v>
      </c>
    </row>
    <row r="61" spans="1:4" s="131" customFormat="1" ht="12" x14ac:dyDescent="0.2">
      <c r="A61" s="164" t="s">
        <v>190</v>
      </c>
      <c r="B61" s="165">
        <v>2020</v>
      </c>
      <c r="C61" s="160">
        <v>7.227722772277227</v>
      </c>
      <c r="D61" s="160">
        <v>3.0693069306930694</v>
      </c>
    </row>
    <row r="62" spans="1:4" s="131" customFormat="1" ht="12" x14ac:dyDescent="0.2">
      <c r="A62" s="164" t="s">
        <v>191</v>
      </c>
      <c r="B62" s="165">
        <v>630</v>
      </c>
      <c r="C62" s="160">
        <v>9.1772151898734187</v>
      </c>
      <c r="D62" s="160">
        <v>16.930379746835442</v>
      </c>
    </row>
    <row r="63" spans="1:4" s="131" customFormat="1" ht="12" x14ac:dyDescent="0.2">
      <c r="A63" s="164" t="s">
        <v>192</v>
      </c>
      <c r="B63" s="165">
        <v>290</v>
      </c>
      <c r="C63" s="160" t="s">
        <v>240</v>
      </c>
      <c r="D63" s="160" t="s">
        <v>240</v>
      </c>
    </row>
    <row r="64" spans="1:4" s="131" customFormat="1" ht="12" x14ac:dyDescent="0.2">
      <c r="A64" s="164" t="s">
        <v>167</v>
      </c>
      <c r="B64" s="165">
        <v>360</v>
      </c>
      <c r="C64" s="160">
        <v>6.0439560439560438</v>
      </c>
      <c r="D64" s="160">
        <v>4.1208791208791204</v>
      </c>
    </row>
    <row r="65" spans="1:18" s="131" customFormat="1" ht="5.0999999999999996" customHeight="1" x14ac:dyDescent="0.2">
      <c r="A65" s="241"/>
      <c r="B65" s="242"/>
      <c r="C65" s="243"/>
      <c r="D65" s="243"/>
      <c r="E65" s="147"/>
      <c r="F65" s="147"/>
      <c r="G65" s="147"/>
      <c r="H65" s="147"/>
      <c r="I65" s="147"/>
      <c r="J65" s="160"/>
      <c r="K65" s="169"/>
      <c r="L65" s="469"/>
      <c r="M65" s="469"/>
      <c r="N65" s="469"/>
      <c r="O65" s="469"/>
      <c r="P65" s="469"/>
      <c r="Q65" s="469"/>
      <c r="R65" s="469"/>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289" customFormat="1" ht="12" customHeight="1" x14ac:dyDescent="0.15">
      <c r="A67" s="464" t="s">
        <v>110</v>
      </c>
      <c r="B67" s="464"/>
      <c r="C67" s="464"/>
      <c r="D67" s="464"/>
      <c r="E67" s="263"/>
      <c r="F67" s="263"/>
      <c r="G67" s="263"/>
      <c r="H67" s="263"/>
      <c r="I67" s="263"/>
      <c r="J67" s="263"/>
      <c r="K67" s="286"/>
      <c r="L67" s="286"/>
      <c r="M67" s="286"/>
      <c r="N67" s="286"/>
      <c r="O67" s="286"/>
      <c r="P67" s="286"/>
      <c r="Q67" s="287"/>
      <c r="R67" s="288"/>
    </row>
    <row r="68" spans="1:18" s="289" customFormat="1" ht="21.95" customHeight="1" x14ac:dyDescent="0.15">
      <c r="A68" s="464" t="s">
        <v>90</v>
      </c>
      <c r="B68" s="464"/>
      <c r="C68" s="464"/>
      <c r="D68" s="464"/>
      <c r="E68" s="263"/>
      <c r="F68" s="263"/>
      <c r="G68" s="263"/>
      <c r="H68" s="263"/>
      <c r="I68" s="263"/>
      <c r="J68" s="263"/>
      <c r="K68" s="290"/>
      <c r="L68" s="290"/>
      <c r="M68" s="290"/>
      <c r="N68" s="290"/>
      <c r="O68" s="290"/>
      <c r="P68" s="290"/>
      <c r="Q68" s="291"/>
      <c r="R68" s="291"/>
    </row>
    <row r="69" spans="1:18" s="293" customFormat="1" ht="12" customHeight="1" x14ac:dyDescent="0.15">
      <c r="A69" s="459" t="s">
        <v>139</v>
      </c>
      <c r="B69" s="459"/>
      <c r="C69" s="459"/>
      <c r="D69" s="459"/>
      <c r="E69" s="292"/>
      <c r="F69" s="292"/>
      <c r="G69" s="292"/>
      <c r="N69" s="294"/>
      <c r="O69" s="295"/>
      <c r="P69" s="295"/>
      <c r="Q69" s="295"/>
      <c r="R69" s="295"/>
    </row>
  </sheetData>
  <mergeCells count="7">
    <mergeCell ref="L65:R65"/>
    <mergeCell ref="A67:D67"/>
    <mergeCell ref="A68:D68"/>
    <mergeCell ref="A69:D69"/>
    <mergeCell ref="A2:D2"/>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17</vt:i4>
      </vt:variant>
    </vt:vector>
  </HeadingPairs>
  <TitlesOfParts>
    <vt:vector size="32"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2025-10-30T09:22:19Z</cp:lastPrinted>
  <dcterms:created xsi:type="dcterms:W3CDTF">2017-06-19T15:24:41Z</dcterms:created>
  <dcterms:modified xsi:type="dcterms:W3CDTF">2025-10-30T09:22:19Z</dcterms:modified>
</cp:coreProperties>
</file>