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c-w277\Dati2\Fileseq\Excelsior\2025\Mensile\Mese08\Output\Excel\Reg\Valori\"/>
    </mc:Choice>
  </mc:AlternateContent>
  <xr:revisionPtr revIDLastSave="0" documentId="13_ncr:1_{F75D9CD4-EC65-4F26-A26E-49146068B5AE}" xr6:coauthVersionLast="47" xr6:coauthVersionMax="47"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'Tav1'!$A$1:$D$88</definedName>
    <definedName name="_xlnm.Print_Area" localSheetId="13">'Tav10'!$A$1:$F$63</definedName>
    <definedName name="_xlnm.Print_Area" localSheetId="5">'Tav2'!$A$1:$J$60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'Tav8'!$A$1:$E$37</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l="1"/>
  <c r="D4" i="10"/>
  <c r="E7" i="10" l="1"/>
  <c r="D7" i="10"/>
  <c r="G6" i="10"/>
  <c r="F6" i="10"/>
  <c r="E6" i="10"/>
  <c r="G5" i="10"/>
  <c r="F5" i="10"/>
  <c r="E5" i="10"/>
  <c r="D5" i="10"/>
  <c r="E4" i="10"/>
  <c r="C11" i="10" l="1"/>
</calcChain>
</file>

<file path=xl/sharedStrings.xml><?xml version="1.0" encoding="utf-8"?>
<sst xmlns="http://schemas.openxmlformats.org/spreadsheetml/2006/main" count="716" uniqueCount="243">
  <si>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</si>
  <si>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</si>
  <si>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</si>
  <si>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</si>
  <si>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</si>
  <si>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</si>
  <si>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</si>
  <si>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</si>
  <si>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</si>
  <si>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</si>
  <si>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</si>
  <si>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</si>
  <si>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</si>
  <si>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</si>
  <si>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</si>
  <si>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</si>
  <si>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</si>
  <si>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</si>
  <si>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</si>
  <si>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</si>
  <si>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</si>
  <si>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</si>
  <si>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</si>
  <si>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</si>
  <si>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</si>
  <si>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</si>
  <si>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</si>
  <si>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</si>
  <si>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</si>
  <si>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</si>
  <si>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</si>
  <si>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</si>
  <si>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</si>
  <si>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</si>
  <si>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</si>
  <si>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</si>
  <si>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</si>
  <si>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</si>
  <si>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</si>
  <si>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</si>
  <si>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</si>
  <si>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</si>
  <si>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</si>
  <si>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</si>
  <si>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</si>
  <si>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</si>
  <si>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</si>
  <si>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</si>
  <si>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</si>
  <si>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</si>
  <si>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</si>
  <si>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</si>
  <si>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</si>
  <si>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</si>
  <si>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</si>
  <si>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</si>
  <si>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</si>
  <si>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</si>
  <si>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</si>
  <si>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</si>
  <si>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</si>
  <si>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</si>
  <si>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</si>
  <si>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</si>
  <si>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</si>
  <si>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</si>
  <si>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</si>
  <si>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</si>
  <si>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</si>
  <si>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</si>
  <si>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</si>
  <si>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</si>
  <si>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</si>
  <si>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</si>
  <si>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</si>
  <si>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</si>
  <si>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</si>
  <si>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</si>
  <si>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</si>
  <si>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</si>
  <si>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</si>
  <si>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</si>
  <si>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</si>
  <si>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</si>
  <si>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</si>
  <si>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</si>
  <si>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</si>
  <si>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</si>
  <si>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</si>
  <si>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</si>
  <si>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</si>
  <si>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</si>
  <si>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</si>
  <si>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</si>
  <si>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</si>
  <si>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</si>
  <si>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</si>
  <si>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</si>
  <si>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</si>
  <si>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</si>
  <si>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</si>
  <si>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</si>
  <si>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</si>
  <si>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</si>
  <si>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</si>
  <si>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Entrate previste nel periodo</t>
  </si>
  <si>
    <t xml:space="preserve">* Valori assoluti sono arrotondati alle decine. I totali possono non coincidere con la somma dei singoli valori. </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</si>
  <si>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</si>
  <si>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</si>
  <si>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</si>
  <si>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</si>
  <si>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</si>
  <si>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</si>
  <si>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</si>
  <si>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</si>
  <si>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</si>
  <si>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</si>
  <si>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</si>
  <si>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</si>
  <si>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</si>
  <si>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</si>
  <si>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</si>
  <si>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</si>
  <si>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</si>
  <si>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</si>
  <si>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</si>
  <si>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</si>
  <si>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</si>
  <si>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</si>
  <si>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</si>
  <si>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</si>
  <si>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secon-dario</t>
  </si>
  <si>
    <t>Entrate di personale dipendente per settore di attività e tipologia contrattuale (%)</t>
  </si>
  <si>
    <t>nella profes-sione</t>
  </si>
  <si>
    <t>Il segno (-) indica l'assenza di entrate nell'incrocio indicato. Il segno (--) indica un valore non significativo. I totali comprendono comunque i dati non esposti.</t>
  </si>
  <si>
    <t>istruzione tecnologica superiore (ITS Academy)</t>
  </si>
  <si>
    <t>qualifica o diploma
profes-sionale</t>
  </si>
  <si>
    <t>Professioni intellettuali e scientifi-che</t>
  </si>
  <si>
    <t>scuola dell'obbligo</t>
  </si>
  <si>
    <t>Fonte: Unioncamere - Ministero del Lavoro e delle Politiche Sociali, Sistema Informativo Excelsior, 2025</t>
  </si>
  <si>
    <t>Servizi
alle imprese</t>
  </si>
  <si>
    <t>Servizi
alle persone</t>
  </si>
  <si>
    <t>Settembre</t>
  </si>
  <si>
    <t>Ottobre</t>
  </si>
  <si>
    <t>Excelsior Informa è realizzato da Unioncamere in collaborazione con Ministero del Lavoro e delle Politiche Sociali grazie al Programma nazionale Giovani, donne e lavoro cofinanziato dall’Unione europea,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</si>
  <si>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SETTORE PRIMARIO**</t>
  </si>
  <si>
    <t>** Agricoltura, silvicoltura, caccia e pesca</t>
  </si>
  <si>
    <t>Settore primario**</t>
  </si>
  <si>
    <t>Le analisi del presente volume si focalizzano sulle principali caratteristiche delle entrate programmate nel mese di settembre 2025, con uno sguardo sulle tendenze occupazionali per il periodo settembre - novembre 2025.</t>
  </si>
  <si>
    <t>Novembre</t>
  </si>
  <si>
    <t>Settembre - Novembre 2025</t>
  </si>
  <si>
    <t>set</t>
  </si>
  <si>
    <t>nov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</si>
  <si>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113.200 imprese, campione rappresentativo delle imprese con dipendenti al 2024 dei diversi settori del settore primario (agricoltura, silvicoltura, caccia e pesca), dell'industria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</si>
  <si>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Campania</t>
  </si>
  <si>
    <t>Docenti di scuola primaria, pre-primaria</t>
  </si>
  <si>
    <t>Docenti di scuola secondaria, post-secondaria</t>
  </si>
  <si>
    <t>Tecnici della salute</t>
  </si>
  <si>
    <t>Tecnici dei rapporti con i mercati</t>
  </si>
  <si>
    <t>Tecnici dei servizi sociali</t>
  </si>
  <si>
    <t>Tecnici informatici, telematici e delle telecomunicazioni</t>
  </si>
  <si>
    <t>Altri specialisti dell'educazione e della formazione</t>
  </si>
  <si>
    <t>Tecnici in campo ingegneristico</t>
  </si>
  <si>
    <t>Tecnici della gestione dei processi produttivi di beni e servizi</t>
  </si>
  <si>
    <t>Specialisti delle scienze gestionali, commerciali e bancarie</t>
  </si>
  <si>
    <t>Tecnici dell’organizzazione e dell’amministrazione delle attività produttive</t>
  </si>
  <si>
    <t>Insegnanti nella formazione professionale, istruttori, allenatori, atleti</t>
  </si>
  <si>
    <t>Altre professioni</t>
  </si>
  <si>
    <t>Esercenti ed addetti nelle attività di ristorazione</t>
  </si>
  <si>
    <t>Addetti alle vendite</t>
  </si>
  <si>
    <t>Addetti alla segreteria e agli affari generali</t>
  </si>
  <si>
    <t>Professioni qualificate nei servizi personali</t>
  </si>
  <si>
    <t>Addetti all'accoglienza e all'informazione della clientela</t>
  </si>
  <si>
    <t>Professioni qualificate nei servizi sanitari e sociali</t>
  </si>
  <si>
    <t>Operatori della cura estetica</t>
  </si>
  <si>
    <t>Addetti alla gestione amministrativa della logistica</t>
  </si>
  <si>
    <t>Professioni qualificate nei servizi di sicurezza, vigilanza e custodia</t>
  </si>
  <si>
    <t>Conduttori di veicoli a motore e a trazione animale</t>
  </si>
  <si>
    <t>Operai specializzati addetti alle costruzioni e mantenimento di strutture edili</t>
  </si>
  <si>
    <t>Operai specializzati addetti alle rifiniture delle costruzioni</t>
  </si>
  <si>
    <t>Agricoltori e operai agricoli specializzati</t>
  </si>
  <si>
    <t>Meccanici artigianali, montatori, riparatori, manutentori macchine fisse/mobili</t>
  </si>
  <si>
    <t>Fonditori, saldatori, lattonieri, calderai, montatori di carpenteria metallica</t>
  </si>
  <si>
    <t>Operai specializ. installaz./manutenzione attrezzature elettriche/elettroniche</t>
  </si>
  <si>
    <t>Operai specializzati delle lavorazioni alimentari</t>
  </si>
  <si>
    <t>Operai addetti a macchine confezionatrici di prodotti industriali</t>
  </si>
  <si>
    <t>Operai addetti a macchinari fissi per l'industria alimentare</t>
  </si>
  <si>
    <t>Operai specializzati del tessile e dell'abbigliamento</t>
  </si>
  <si>
    <t>Operai addetti a macchinari dell'industria tessile e delle confezioni</t>
  </si>
  <si>
    <t>Personale non qualificato nei servizi di pulizia</t>
  </si>
  <si>
    <t>Personale non qualificato addetto allo spostamento e alla consegna merci</t>
  </si>
  <si>
    <t>Personale non qualificato nell'agricoltura e nella manutenzione del verde</t>
  </si>
  <si>
    <t>Personale non qualificato delle costruzioni</t>
  </si>
  <si>
    <t>Livello universitario</t>
  </si>
  <si>
    <t>Indirizzo insegnamento e formazione</t>
  </si>
  <si>
    <t>Indirizzo economico</t>
  </si>
  <si>
    <t>Indirizzo sanitario e paramedico</t>
  </si>
  <si>
    <t>Indirizzo ingegneria industriale</t>
  </si>
  <si>
    <t>Indirizzo ingegneria civile ed architettura</t>
  </si>
  <si>
    <t>Indirizzo scienze matematiche, fisiche e informatiche</t>
  </si>
  <si>
    <t>Indirizzo giuridico</t>
  </si>
  <si>
    <t>Indirizzo linguistico, traduttori e interpreti</t>
  </si>
  <si>
    <t>Indirizzo ingegneria elettronica e dell'informazione</t>
  </si>
  <si>
    <t>Indirizzo umanistico, filosofico, storico e artistico</t>
  </si>
  <si>
    <t>Indirizzo chimico-farmaceutico</t>
  </si>
  <si>
    <t>Indirizzo statistico</t>
  </si>
  <si>
    <t>Altri indirizzi</t>
  </si>
  <si>
    <t>Istruzione tecnologica superiore (ITS Academy)</t>
  </si>
  <si>
    <t>Livello secondario</t>
  </si>
  <si>
    <t>Indirizzo amministrazione, finanza e marketing</t>
  </si>
  <si>
    <t>Indirizzo turismo, enogastronomia e ospitalità</t>
  </si>
  <si>
    <t>Indirizzo meccanica, meccatronica ed energia</t>
  </si>
  <si>
    <t>Indirizzo socio-sanitario</t>
  </si>
  <si>
    <t>Indirizzo liceale (classico, scientifico, scienze umane)</t>
  </si>
  <si>
    <t>Indirizzo trasporti e logistica</t>
  </si>
  <si>
    <t>Indirizzo elettronica ed elettrotecnica</t>
  </si>
  <si>
    <t>Indirizzo artistico (liceo)</t>
  </si>
  <si>
    <t>Indirizzo costruzioni, ambiente e territorio</t>
  </si>
  <si>
    <t>Indirizzo agrario, agroalimentare e agroindustria</t>
  </si>
  <si>
    <t>Indirizzo produzione e manutenzione industriale e artigianale</t>
  </si>
  <si>
    <t>Indirizzo informatica e telecomunicazioni</t>
  </si>
  <si>
    <t>Qualifica di formazione o diploma professionale</t>
  </si>
  <si>
    <t>Indirizzo ristorazione</t>
  </si>
  <si>
    <t>Indirizzo edile</t>
  </si>
  <si>
    <t>Indirizzo sistemi e servizi logistici</t>
  </si>
  <si>
    <t>Indirizzo servizi di vendita</t>
  </si>
  <si>
    <t>Indirizzo meccanico</t>
  </si>
  <si>
    <t>Indirizzo servizi di promozione e accoglienza</t>
  </si>
  <si>
    <t>Indirizzo trasformazione agroalimentare</t>
  </si>
  <si>
    <t>Indirizzo riparazione dei veicoli a motore</t>
  </si>
  <si>
    <t>Indirizzo agricolo</t>
  </si>
  <si>
    <t>Indirizzo amministrativo segretariale</t>
  </si>
  <si>
    <t>Indirizzo elettrico</t>
  </si>
  <si>
    <t>Indirizzo benessere</t>
  </si>
  <si>
    <t>Scuola dell'obbligo</t>
  </si>
  <si>
    <t>--</t>
  </si>
  <si>
    <t>SEZIONE A - Quali sono le professioni 
ricercate dalle imprese?</t>
  </si>
  <si>
    <t>SEZIONE B -  Lavoro in regione: 
le tendenze settoriali</t>
  </si>
  <si>
    <t>Tavola 8 - Lavoratori previsti in entrata dalle imprese nel mese di settembre 2025 e nel periodo settembre - novembre 2025</t>
  </si>
  <si>
    <t>Settembre 2025</t>
  </si>
  <si>
    <t>-</t>
  </si>
  <si>
    <t/>
  </si>
  <si>
    <t>Totale
 set - nov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</si>
</sst>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6"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sz val="12"/>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
      <b/>
      <sz val="8.5"/>
      <color rgb="FFFFFFFF"/>
      <name val="Calibri"/>
      <family val="2"/>
    </font>
  </fonts>
  <fills count="7">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3">
    <border>
      <left/>
      <right/>
      <top/>
      <bottom/>
      <diagonal/>
    </border>
    <border>
      <left/>
      <right/>
      <top/>
      <bottom style="hair">
        <color indexed="64"/>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488">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1" applyFont="1"/>
    <xf numFmtId="0" fontId="8" fillId="0" borderId="0" xfId="0" applyFont="1"/>
    <xf numFmtId="0" fontId="9" fillId="0" borderId="0" xfId="72" applyFont="1"/>
    <xf numFmtId="0" fontId="9" fillId="0" borderId="0" xfId="0" applyFont="1"/>
    <xf numFmtId="0" fontId="9" fillId="0" borderId="0" xfId="50" applyFont="1" applyAlignment="1" applyProtection="1">
      <alignment vertical="top" wrapText="1"/>
      <protection locked="0"/>
    </xf>
    <xf numFmtId="0" fontId="15" fillId="0" borderId="0" xfId="0" applyFont="1"/>
    <xf numFmtId="49" fontId="15" fillId="5" borderId="0" xfId="0" applyNumberFormat="1" applyFont="1" applyFill="1"/>
    <xf numFmtId="0" fontId="15" fillId="5" borderId="0" xfId="0" applyFont="1" applyFill="1"/>
    <xf numFmtId="0" fontId="15" fillId="5" borderId="0" xfId="0" applyFont="1" applyFill="1" applyAlignment="1">
      <alignment wrapText="1"/>
    </xf>
    <xf numFmtId="0" fontId="13" fillId="0" borderId="0" xfId="79" applyFont="1"/>
    <xf numFmtId="0" fontId="16"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3" xfId="0" applyFont="1" applyBorder="1" applyAlignment="1">
      <alignment horizontal="left" vertical="top"/>
    </xf>
    <xf numFmtId="0" fontId="8" fillId="0" borderId="3"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7" fillId="0" borderId="0" xfId="77" applyFont="1"/>
    <xf numFmtId="167" fontId="8" fillId="0" borderId="0" xfId="78" applyNumberFormat="1" applyFont="1" applyBorder="1" applyAlignment="1">
      <alignment horizontal="right"/>
    </xf>
    <xf numFmtId="167" fontId="13" fillId="0" borderId="0" xfId="78" applyNumberFormat="1"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19" fillId="0" borderId="0" xfId="77" applyFont="1"/>
    <xf numFmtId="0" fontId="14" fillId="4" borderId="0" xfId="77" applyFont="1" applyFill="1" applyAlignment="1">
      <alignment horizontal="left" vertical="top"/>
    </xf>
    <xf numFmtId="0" fontId="14" fillId="4" borderId="0" xfId="77" applyFont="1" applyFill="1" applyAlignment="1">
      <alignment vertical="top"/>
    </xf>
    <xf numFmtId="164" fontId="14" fillId="4" borderId="0" xfId="78" applyFont="1" applyFill="1" applyBorder="1" applyAlignment="1">
      <alignment horizontal="right" vertical="top" wrapText="1"/>
    </xf>
    <xf numFmtId="167" fontId="14" fillId="4" borderId="0" xfId="78" applyNumberFormat="1" applyFont="1" applyFill="1" applyBorder="1" applyAlignment="1">
      <alignment horizontal="right" vertical="top"/>
    </xf>
    <xf numFmtId="0" fontId="18"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7"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9"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0"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7" fillId="0" borderId="0" xfId="72" applyFont="1"/>
    <xf numFmtId="0" fontId="17" fillId="0" borderId="0" xfId="72" applyFont="1" applyAlignment="1">
      <alignment vertical="top"/>
    </xf>
    <xf numFmtId="0" fontId="10" fillId="0" borderId="0" xfId="72" applyFont="1" applyAlignment="1">
      <alignment vertical="top"/>
    </xf>
    <xf numFmtId="0" fontId="17" fillId="0" borderId="0" xfId="72" applyFont="1" applyAlignment="1">
      <alignment vertical="center"/>
    </xf>
    <xf numFmtId="0" fontId="17" fillId="0" borderId="0" xfId="77" applyFont="1" applyAlignment="1">
      <alignment horizontal="left"/>
    </xf>
    <xf numFmtId="0" fontId="10" fillId="0" borderId="0" xfId="77" applyFont="1"/>
    <xf numFmtId="0" fontId="16" fillId="5" borderId="0" xfId="77" applyFont="1" applyFill="1" applyAlignment="1">
      <alignment horizontal="center"/>
    </xf>
    <xf numFmtId="0" fontId="14" fillId="5" borderId="0" xfId="77" applyFont="1" applyFill="1"/>
    <xf numFmtId="0" fontId="14" fillId="5" borderId="0" xfId="77" applyFont="1" applyFill="1" applyAlignment="1">
      <alignment horizontal="centerContinuous"/>
    </xf>
    <xf numFmtId="0" fontId="12" fillId="5" borderId="0" xfId="77" applyFont="1" applyFill="1"/>
    <xf numFmtId="0" fontId="14" fillId="5" borderId="6" xfId="77" applyFont="1" applyFill="1" applyBorder="1" applyAlignment="1">
      <alignment horizontal="right" vertical="center"/>
    </xf>
    <xf numFmtId="0" fontId="17" fillId="5" borderId="0" xfId="77" applyFont="1" applyFill="1"/>
    <xf numFmtId="0" fontId="8" fillId="5" borderId="0" xfId="77" applyFont="1" applyFill="1"/>
    <xf numFmtId="0" fontId="16" fillId="5" borderId="0" xfId="77" applyFont="1" applyFill="1" applyAlignment="1">
      <alignment horizontal="center" vertical="center"/>
    </xf>
    <xf numFmtId="0" fontId="16" fillId="5" borderId="0" xfId="77" quotePrefix="1" applyFont="1" applyFill="1" applyAlignment="1">
      <alignment horizontal="center" vertical="center"/>
    </xf>
    <xf numFmtId="0" fontId="17" fillId="0" borderId="3" xfId="72" applyFont="1" applyBorder="1" applyAlignment="1">
      <alignment horizontal="left"/>
    </xf>
    <xf numFmtId="0" fontId="17" fillId="0" borderId="3" xfId="72" applyFont="1" applyBorder="1"/>
    <xf numFmtId="170" fontId="17" fillId="0" borderId="3" xfId="72" applyNumberFormat="1" applyFont="1" applyBorder="1"/>
    <xf numFmtId="167" fontId="17" fillId="0" borderId="3" xfId="72" applyNumberFormat="1" applyFont="1" applyBorder="1"/>
    <xf numFmtId="0" fontId="17" fillId="0" borderId="4" xfId="72" applyFont="1" applyBorder="1" applyAlignment="1">
      <alignment horizontal="left"/>
    </xf>
    <xf numFmtId="0" fontId="17" fillId="0" borderId="4" xfId="72" applyFont="1" applyBorder="1"/>
    <xf numFmtId="167" fontId="17" fillId="0" borderId="4" xfId="72" applyNumberFormat="1" applyFont="1" applyBorder="1"/>
    <xf numFmtId="0" fontId="16" fillId="5" borderId="0" xfId="50" applyFont="1" applyFill="1" applyAlignment="1">
      <alignment horizontal="left"/>
    </xf>
    <xf numFmtId="0" fontId="16" fillId="5" borderId="0" xfId="50" applyFont="1" applyFill="1" applyAlignment="1">
      <alignment horizontal="center"/>
    </xf>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13" fillId="0" borderId="0" xfId="50" applyFont="1" applyAlignment="1">
      <alignment horizontal="centerContinuous"/>
    </xf>
    <xf numFmtId="167" fontId="8" fillId="0" borderId="0" xfId="50" applyNumberFormat="1" applyFont="1" applyAlignment="1">
      <alignment horizontal="right"/>
    </xf>
    <xf numFmtId="0" fontId="14" fillId="0" borderId="0" xfId="50" applyFont="1" applyAlignment="1">
      <alignment horizontal="left" vertical="top"/>
    </xf>
    <xf numFmtId="3" fontId="14" fillId="0" borderId="0" xfId="10" applyNumberFormat="1" applyFont="1" applyFill="1" applyBorder="1" applyAlignment="1">
      <alignment horizontal="right" vertical="top"/>
    </xf>
    <xf numFmtId="3" fontId="18" fillId="0" borderId="0" xfId="0" applyNumberFormat="1" applyFont="1" applyAlignment="1">
      <alignment horizontal="right" vertical="top"/>
    </xf>
    <xf numFmtId="0" fontId="10" fillId="0" borderId="0" xfId="50" applyFont="1"/>
    <xf numFmtId="167" fontId="18" fillId="0" borderId="0" xfId="5" applyNumberFormat="1" applyFont="1" applyBorder="1" applyAlignment="1">
      <alignment horizontal="right"/>
    </xf>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Alignment="1">
      <alignment horizontal="left" vertical="top" wrapText="1"/>
    </xf>
    <xf numFmtId="0" fontId="13" fillId="0" borderId="0" xfId="50" applyFont="1" applyAlignment="1">
      <alignment wrapText="1"/>
    </xf>
    <xf numFmtId="167" fontId="13" fillId="0" borderId="0" xfId="50" applyNumberFormat="1" applyFont="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Font="1" applyAlignment="1" applyProtection="1">
      <alignment vertical="top" wrapText="1"/>
      <protection locked="0"/>
    </xf>
    <xf numFmtId="167" fontId="8" fillId="0" borderId="0" xfId="5" applyNumberFormat="1" applyFont="1" applyBorder="1" applyAlignment="1">
      <alignment horizontal="right" wrapText="1"/>
    </xf>
    <xf numFmtId="0" fontId="14" fillId="0" borderId="0" xfId="50"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xf numFmtId="0" fontId="9" fillId="0" borderId="0" xfId="79" applyFont="1" applyAlignment="1">
      <alignment vertical="center"/>
    </xf>
    <xf numFmtId="0" fontId="28"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4" borderId="0" xfId="71" applyFont="1" applyFill="1" applyAlignment="1">
      <alignment horizontal="left" vertical="top"/>
    </xf>
    <xf numFmtId="3" fontId="14" fillId="4" borderId="0" xfId="10" applyNumberFormat="1" applyFont="1" applyFill="1" applyBorder="1" applyAlignment="1">
      <alignment horizontal="right" vertical="top"/>
    </xf>
    <xf numFmtId="0" fontId="9" fillId="0" borderId="0" xfId="8"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29"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0" fontId="21"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2" fillId="0" borderId="0" xfId="79" applyFont="1" applyAlignment="1">
      <alignment vertical="top" wrapText="1"/>
    </xf>
    <xf numFmtId="0" fontId="17" fillId="0" borderId="0" xfId="79" applyFont="1" applyAlignment="1">
      <alignment vertical="top" wrapText="1"/>
    </xf>
    <xf numFmtId="167" fontId="13" fillId="0" borderId="0" xfId="79" applyNumberFormat="1" applyFont="1" applyAlignment="1">
      <alignment horizontal="right"/>
    </xf>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1" fillId="0" borderId="0" xfId="0" applyFont="1"/>
    <xf numFmtId="0" fontId="22" fillId="0" borderId="0" xfId="74" applyFont="1"/>
    <xf numFmtId="0" fontId="9" fillId="0" borderId="0" xfId="71" applyFont="1"/>
    <xf numFmtId="0" fontId="10"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3" xfId="50" applyFont="1" applyBorder="1"/>
    <xf numFmtId="0" fontId="19" fillId="0" borderId="3" xfId="50" applyFont="1" applyBorder="1" applyAlignment="1">
      <alignment horizontal="centerContinuous"/>
    </xf>
    <xf numFmtId="0" fontId="21" fillId="0" borderId="4" xfId="50" applyFont="1" applyBorder="1" applyAlignment="1">
      <alignment horizontal="left" indent="1"/>
    </xf>
    <xf numFmtId="168" fontId="21" fillId="0" borderId="4" xfId="10" applyNumberFormat="1" applyFont="1" applyFill="1" applyBorder="1" applyAlignment="1"/>
    <xf numFmtId="0" fontId="21" fillId="0" borderId="4" xfId="50" applyFont="1" applyBorder="1"/>
    <xf numFmtId="0" fontId="14" fillId="4" borderId="0" xfId="50" applyFont="1" applyFill="1" applyAlignment="1">
      <alignment horizontal="left" vertical="top"/>
    </xf>
    <xf numFmtId="3" fontId="14" fillId="4" borderId="0" xfId="0" applyNumberFormat="1" applyFont="1" applyFill="1" applyAlignment="1">
      <alignment horizontal="right" vertical="top"/>
    </xf>
    <xf numFmtId="166" fontId="9" fillId="4" borderId="0" xfId="71" applyNumberFormat="1" applyFont="1" applyFill="1" applyAlignment="1">
      <alignment horizontal="right" vertical="top" wrapText="1"/>
    </xf>
    <xf numFmtId="0" fontId="8" fillId="5" borderId="0" xfId="50" applyFont="1" applyFill="1"/>
    <xf numFmtId="0" fontId="13" fillId="5" borderId="0" xfId="50" applyFont="1" applyFill="1" applyAlignment="1">
      <alignment horizontal="centerContinuous"/>
    </xf>
    <xf numFmtId="0" fontId="25" fillId="0" borderId="0" xfId="79" applyFont="1"/>
    <xf numFmtId="0" fontId="21" fillId="0" borderId="0" xfId="79" applyFont="1"/>
    <xf numFmtId="0" fontId="26" fillId="0" borderId="0" xfId="8" applyFont="1" applyAlignment="1">
      <alignment vertical="center"/>
    </xf>
    <xf numFmtId="0" fontId="17" fillId="0" borderId="0" xfId="79" applyFont="1" applyAlignment="1">
      <alignment vertical="top"/>
    </xf>
    <xf numFmtId="0" fontId="21" fillId="0" borderId="0" xfId="79" applyFont="1" applyAlignment="1">
      <alignment vertical="top" wrapText="1"/>
    </xf>
    <xf numFmtId="0" fontId="8" fillId="5" borderId="0" xfId="79" applyFont="1" applyFill="1"/>
    <xf numFmtId="0" fontId="23" fillId="0" borderId="0" xfId="79" applyFont="1" applyAlignment="1">
      <alignment vertical="top" wrapText="1"/>
    </xf>
    <xf numFmtId="0" fontId="14" fillId="5" borderId="0" xfId="50" applyFont="1" applyFill="1" applyAlignment="1">
      <alignment horizontal="right" vertical="top" wrapText="1"/>
    </xf>
    <xf numFmtId="3" fontId="14" fillId="5" borderId="0" xfId="50" applyNumberFormat="1" applyFont="1" applyFill="1" applyAlignment="1">
      <alignment horizontal="right" vertical="top" wrapText="1"/>
    </xf>
    <xf numFmtId="0" fontId="18" fillId="0" borderId="0" xfId="0" applyFont="1"/>
    <xf numFmtId="0" fontId="10" fillId="0" borderId="0" xfId="0" applyFont="1" applyAlignment="1">
      <alignment horizontal="center"/>
    </xf>
    <xf numFmtId="0" fontId="33" fillId="0" borderId="0" xfId="0" applyFont="1" applyAlignment="1">
      <alignment horizontal="justify" vertical="center"/>
    </xf>
    <xf numFmtId="0" fontId="27" fillId="0" borderId="0" xfId="0" applyFont="1" applyAlignment="1">
      <alignment vertical="top" wrapText="1"/>
    </xf>
    <xf numFmtId="0" fontId="32" fillId="0" borderId="0" xfId="0" applyFont="1" applyAlignment="1">
      <alignment horizontal="justify" vertical="center"/>
    </xf>
    <xf numFmtId="0" fontId="33" fillId="0" borderId="0" xfId="0" applyFont="1" applyAlignment="1">
      <alignment horizontal="left"/>
    </xf>
    <xf numFmtId="0" fontId="34" fillId="0" borderId="0" xfId="0" applyFont="1" applyAlignment="1">
      <alignment horizontal="left"/>
    </xf>
    <xf numFmtId="0" fontId="24"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21" fillId="0" borderId="0" xfId="0" applyFont="1" applyAlignment="1">
      <alignment vertical="center" wrapText="1"/>
    </xf>
    <xf numFmtId="0" fontId="27" fillId="0" borderId="0" xfId="0" applyFont="1" applyAlignment="1">
      <alignment horizontal="justify" vertical="top" wrapText="1"/>
    </xf>
    <xf numFmtId="0" fontId="10" fillId="0" borderId="0" xfId="0" applyFont="1" applyAlignment="1">
      <alignment vertical="top" wrapText="1"/>
    </xf>
    <xf numFmtId="0" fontId="8" fillId="0" borderId="0" xfId="0" applyFont="1" applyAlignment="1">
      <alignment horizontal="justify" vertical="top" wrapText="1"/>
    </xf>
    <xf numFmtId="0" fontId="13" fillId="0" borderId="0" xfId="0" applyFont="1" applyAlignment="1">
      <alignment vertical="top"/>
    </xf>
    <xf numFmtId="0" fontId="8" fillId="0" borderId="0" xfId="0" applyFont="1" applyAlignment="1">
      <alignment horizontal="justify" vertical="top"/>
    </xf>
    <xf numFmtId="0" fontId="17"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6" fillId="0" borderId="0" xfId="76" applyFont="1"/>
    <xf numFmtId="0" fontId="10" fillId="0" borderId="0" xfId="76" applyFont="1"/>
    <xf numFmtId="0" fontId="36" fillId="0" borderId="0" xfId="0" applyFont="1"/>
    <xf numFmtId="0" fontId="37" fillId="0" borderId="0" xfId="0" applyFont="1" applyAlignment="1">
      <alignment vertical="center" wrapText="1"/>
    </xf>
    <xf numFmtId="0" fontId="16" fillId="5" borderId="0" xfId="79" applyFont="1" applyFill="1" applyAlignment="1">
      <alignment horizontal="left"/>
    </xf>
    <xf numFmtId="0" fontId="16" fillId="5" borderId="0" xfId="79" applyFont="1" applyFill="1" applyAlignment="1">
      <alignment horizontal="center"/>
    </xf>
    <xf numFmtId="0" fontId="14" fillId="5" borderId="0" xfId="79" applyFont="1" applyFill="1" applyAlignment="1">
      <alignment horizontal="left"/>
    </xf>
    <xf numFmtId="0" fontId="14" fillId="5" borderId="0" xfId="79" applyFont="1" applyFill="1" applyAlignment="1">
      <alignment horizontal="left" vertical="center"/>
    </xf>
    <xf numFmtId="0" fontId="14" fillId="5" borderId="6" xfId="79" applyFont="1" applyFill="1" applyBorder="1" applyAlignment="1">
      <alignment horizontal="right" vertical="top" wrapText="1"/>
    </xf>
    <xf numFmtId="0" fontId="14" fillId="5" borderId="0" xfId="79" applyFont="1" applyFill="1" applyAlignment="1">
      <alignment horizontal="center"/>
    </xf>
    <xf numFmtId="3" fontId="9" fillId="5" borderId="0" xfId="8" applyNumberFormat="1" applyFont="1" applyFill="1" applyAlignment="1">
      <alignment horizontal="center" vertical="top" wrapText="1"/>
    </xf>
    <xf numFmtId="0" fontId="9" fillId="5" borderId="0" xfId="79" applyFont="1" applyFill="1" applyAlignment="1">
      <alignment vertical="center" wrapText="1"/>
    </xf>
    <xf numFmtId="0" fontId="9" fillId="5" borderId="0" xfId="79" applyFont="1" applyFill="1" applyAlignment="1">
      <alignment horizontal="right" vertical="center" wrapText="1"/>
    </xf>
    <xf numFmtId="0" fontId="8" fillId="0" borderId="3" xfId="79" applyFont="1" applyBorder="1" applyAlignment="1">
      <alignment horizontal="right" vertical="top"/>
    </xf>
    <xf numFmtId="0" fontId="8" fillId="0" borderId="3" xfId="0" applyFont="1" applyBorder="1" applyAlignment="1">
      <alignment horizontal="right" vertical="top" readingOrder="1"/>
    </xf>
    <xf numFmtId="0" fontId="10" fillId="0" borderId="3" xfId="8" applyFont="1" applyBorder="1"/>
    <xf numFmtId="3" fontId="8" fillId="0" borderId="3" xfId="71" applyNumberFormat="1" applyFont="1" applyBorder="1" applyAlignment="1">
      <alignment horizontal="right" vertical="top" wrapText="1"/>
    </xf>
    <xf numFmtId="166" fontId="8" fillId="0" borderId="3" xfId="71" applyNumberFormat="1" applyFont="1" applyBorder="1" applyAlignment="1">
      <alignment horizontal="right" vertical="top" wrapText="1"/>
    </xf>
    <xf numFmtId="0" fontId="21" fillId="0" borderId="4"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0" fontId="9"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9" fillId="0" borderId="3" xfId="8" applyFont="1" applyBorder="1"/>
    <xf numFmtId="3" fontId="9" fillId="0" borderId="3" xfId="71" applyNumberFormat="1" applyFont="1" applyBorder="1" applyAlignment="1">
      <alignment horizontal="right" vertical="top" wrapText="1"/>
    </xf>
    <xf numFmtId="166" fontId="9" fillId="0" borderId="3" xfId="71" applyNumberFormat="1" applyFont="1" applyBorder="1" applyAlignment="1">
      <alignment horizontal="right" vertical="top" wrapText="1"/>
    </xf>
    <xf numFmtId="0" fontId="21" fillId="0" borderId="4" xfId="71" applyFont="1" applyBorder="1"/>
    <xf numFmtId="0" fontId="16" fillId="5" borderId="0" xfId="8" applyFont="1" applyFill="1" applyAlignment="1">
      <alignment horizontal="left"/>
    </xf>
    <xf numFmtId="0" fontId="16" fillId="5" borderId="0" xfId="8" applyFont="1" applyFill="1" applyAlignment="1">
      <alignment horizontal="center"/>
    </xf>
    <xf numFmtId="0" fontId="16" fillId="5" borderId="0" xfId="8" applyFont="1" applyFill="1" applyAlignment="1">
      <alignment horizontal="centerContinuous"/>
    </xf>
    <xf numFmtId="3" fontId="14" fillId="5" borderId="0" xfId="8" applyNumberFormat="1" applyFont="1" applyFill="1" applyAlignment="1">
      <alignment vertical="center" wrapText="1"/>
    </xf>
    <xf numFmtId="0" fontId="14" fillId="5" borderId="6" xfId="77" applyFont="1" applyFill="1" applyBorder="1" applyAlignment="1">
      <alignment horizontal="right" vertical="top" wrapText="1"/>
    </xf>
    <xf numFmtId="0" fontId="9" fillId="5" borderId="0" xfId="8" applyFont="1" applyFill="1"/>
    <xf numFmtId="0" fontId="9" fillId="0" borderId="0" xfId="8" applyFont="1" applyAlignment="1">
      <alignment vertical="center"/>
    </xf>
    <xf numFmtId="0" fontId="14" fillId="0" borderId="0" xfId="8" applyFont="1" applyAlignment="1">
      <alignment horizontal="center"/>
    </xf>
    <xf numFmtId="0" fontId="9" fillId="0" borderId="0" xfId="8" applyFont="1" applyAlignment="1">
      <alignment vertical="top" textRotation="90" wrapText="1"/>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40"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4" fillId="5" borderId="0" xfId="8" applyFont="1" applyFill="1" applyAlignment="1">
      <alignment horizontal="left" vertical="center"/>
    </xf>
    <xf numFmtId="0" fontId="14" fillId="5" borderId="6" xfId="8" applyFont="1" applyFill="1" applyBorder="1" applyAlignment="1">
      <alignment horizontal="right" vertical="top" wrapText="1"/>
    </xf>
    <xf numFmtId="0" fontId="14" fillId="5" borderId="0" xfId="8" applyFont="1" applyFill="1" applyAlignment="1">
      <alignment horizontal="left"/>
    </xf>
    <xf numFmtId="0" fontId="14" fillId="5" borderId="0" xfId="8" applyFont="1" applyFill="1" applyAlignment="1">
      <alignment vertical="top" wrapText="1"/>
    </xf>
    <xf numFmtId="0" fontId="13" fillId="0" borderId="0" xfId="79" applyFont="1" applyAlignment="1">
      <alignment vertical="top"/>
    </xf>
    <xf numFmtId="0" fontId="8" fillId="0" borderId="0" xfId="71" applyFont="1" applyAlignment="1">
      <alignment horizontal="left" vertical="top" wrapText="1"/>
    </xf>
    <xf numFmtId="0" fontId="21"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2" fillId="0" borderId="0" xfId="71" applyFont="1" applyAlignment="1">
      <alignment vertical="top"/>
    </xf>
    <xf numFmtId="167" fontId="40" fillId="0" borderId="0" xfId="71" applyNumberFormat="1" applyFont="1" applyAlignment="1">
      <alignment horizontal="right" vertical="top"/>
    </xf>
    <xf numFmtId="0" fontId="10" fillId="0" borderId="3" xfId="8" applyFont="1" applyBorder="1" applyAlignment="1">
      <alignment vertical="top"/>
    </xf>
    <xf numFmtId="0" fontId="21" fillId="0" borderId="4" xfId="71" applyFont="1" applyBorder="1" applyAlignment="1">
      <alignment horizontal="left" vertical="top"/>
    </xf>
    <xf numFmtId="168" fontId="21" fillId="0" borderId="4" xfId="10" applyNumberFormat="1" applyFont="1" applyFill="1" applyBorder="1" applyAlignment="1">
      <alignment vertical="top"/>
    </xf>
    <xf numFmtId="0" fontId="21" fillId="0" borderId="4" xfId="71" applyFont="1" applyBorder="1" applyAlignment="1">
      <alignment vertical="top"/>
    </xf>
    <xf numFmtId="0" fontId="14" fillId="5" borderId="6" xfId="71" applyFont="1" applyFill="1" applyBorder="1" applyAlignment="1">
      <alignment horizontal="right" vertical="top" wrapText="1"/>
    </xf>
    <xf numFmtId="3" fontId="14" fillId="5" borderId="0" xfId="79" applyNumberFormat="1" applyFont="1" applyFill="1" applyAlignment="1">
      <alignment wrapText="1"/>
    </xf>
    <xf numFmtId="0" fontId="9" fillId="5" borderId="0" xfId="79" applyFont="1" applyFill="1" applyAlignment="1">
      <alignment vertical="top" wrapText="1"/>
    </xf>
    <xf numFmtId="0" fontId="9" fillId="5" borderId="0" xfId="79" applyFont="1" applyFill="1" applyAlignment="1">
      <alignment horizontal="center" vertical="top" wrapText="1"/>
    </xf>
    <xf numFmtId="0" fontId="14" fillId="5" borderId="0" xfId="71" applyFont="1" applyFill="1" applyAlignment="1">
      <alignment vertical="top" wrapText="1"/>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3" fillId="0" borderId="3" xfId="72" applyFont="1" applyBorder="1" applyAlignment="1">
      <alignment vertical="top"/>
    </xf>
    <xf numFmtId="3" fontId="13" fillId="0" borderId="3" xfId="72" applyNumberFormat="1" applyFont="1" applyBorder="1" applyAlignment="1">
      <alignment horizontal="right" vertical="top"/>
    </xf>
    <xf numFmtId="167" fontId="13" fillId="0" borderId="3" xfId="73" applyNumberFormat="1" applyFont="1" applyBorder="1" applyAlignment="1">
      <alignment horizontal="right" vertical="top"/>
    </xf>
    <xf numFmtId="0" fontId="10" fillId="0" borderId="4" xfId="71" applyFont="1" applyBorder="1" applyAlignment="1">
      <alignment vertical="top"/>
    </xf>
    <xf numFmtId="0" fontId="19" fillId="0" borderId="4" xfId="71" applyFont="1" applyBorder="1" applyAlignment="1">
      <alignment horizontal="center" vertical="top"/>
    </xf>
    <xf numFmtId="0" fontId="10" fillId="0" borderId="0" xfId="77" applyFont="1" applyAlignment="1">
      <alignment vertical="center"/>
    </xf>
    <xf numFmtId="0" fontId="8" fillId="0" borderId="0" xfId="74" applyFont="1" applyAlignment="1">
      <alignment vertical="top"/>
    </xf>
    <xf numFmtId="0" fontId="10" fillId="0" borderId="0" xfId="74" applyFont="1" applyAlignment="1">
      <alignment vertical="top"/>
    </xf>
    <xf numFmtId="0" fontId="29" fillId="0" borderId="0" xfId="74" applyFont="1" applyAlignment="1">
      <alignment horizontal="left" vertical="top"/>
    </xf>
    <xf numFmtId="3" fontId="29"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3" fontId="14" fillId="0" borderId="0" xfId="72" applyNumberFormat="1" applyFont="1" applyAlignment="1">
      <alignment horizontal="right" vertical="top"/>
    </xf>
    <xf numFmtId="0" fontId="14" fillId="0" borderId="0" xfId="74" applyFont="1" applyAlignment="1">
      <alignment vertical="top"/>
    </xf>
    <xf numFmtId="0" fontId="9" fillId="0" borderId="0" xfId="0" applyFont="1" applyAlignment="1" applyProtection="1">
      <alignment horizontal="left" vertical="top" wrapText="1"/>
      <protection locked="0"/>
    </xf>
    <xf numFmtId="0" fontId="9" fillId="0" borderId="0" xfId="74" applyFont="1" applyAlignment="1">
      <alignment vertical="top"/>
    </xf>
    <xf numFmtId="0" fontId="10" fillId="0" borderId="0" xfId="74" applyFont="1" applyAlignment="1">
      <alignment vertical="top" wrapText="1"/>
    </xf>
    <xf numFmtId="0" fontId="9" fillId="0" borderId="0" xfId="74" applyFont="1" applyAlignment="1">
      <alignment vertical="top" wrapText="1"/>
    </xf>
    <xf numFmtId="0" fontId="9" fillId="0" borderId="0" xfId="74" quotePrefix="1" applyFont="1" applyAlignment="1">
      <alignment horizontal="left" vertical="top"/>
    </xf>
    <xf numFmtId="0" fontId="8" fillId="0" borderId="3" xfId="74" quotePrefix="1" applyFont="1" applyBorder="1" applyAlignment="1">
      <alignment vertical="top"/>
    </xf>
    <xf numFmtId="3" fontId="8" fillId="0" borderId="3" xfId="74" applyNumberFormat="1" applyFont="1" applyBorder="1" applyAlignment="1">
      <alignment horizontal="right" vertical="top"/>
    </xf>
    <xf numFmtId="0" fontId="10" fillId="0" borderId="4" xfId="74" applyFont="1" applyBorder="1" applyAlignment="1">
      <alignment vertical="top"/>
    </xf>
    <xf numFmtId="0" fontId="24" fillId="5" borderId="0" xfId="74" applyFont="1" applyFill="1" applyAlignment="1">
      <alignment vertical="center"/>
    </xf>
    <xf numFmtId="0" fontId="12" fillId="5" borderId="0" xfId="1" applyFont="1" applyFill="1" applyBorder="1" applyAlignment="1">
      <alignment horizontal="center"/>
    </xf>
    <xf numFmtId="0" fontId="10" fillId="5" borderId="0" xfId="74" applyFont="1" applyFill="1"/>
    <xf numFmtId="0" fontId="14" fillId="5" borderId="0" xfId="1" applyFont="1" applyFill="1" applyBorder="1" applyAlignment="1">
      <alignment horizontal="right" vertical="top"/>
    </xf>
    <xf numFmtId="0" fontId="13" fillId="0" borderId="0" xfId="79" applyFont="1" applyAlignment="1">
      <alignment horizontal="centerContinuous"/>
    </xf>
    <xf numFmtId="0" fontId="14" fillId="4" borderId="0" xfId="79" applyFont="1" applyFill="1" applyAlignment="1">
      <alignment horizontal="left" vertical="top"/>
    </xf>
    <xf numFmtId="166" fontId="14" fillId="4" borderId="0" xfId="10" applyNumberFormat="1" applyFont="1" applyFill="1" applyBorder="1" applyAlignment="1">
      <alignment horizontal="right" vertical="top"/>
    </xf>
    <xf numFmtId="0" fontId="29"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3" fontId="9" fillId="0" borderId="0" xfId="72" applyNumberFormat="1" applyFont="1" applyAlignment="1">
      <alignment horizontal="right" vertical="center"/>
    </xf>
    <xf numFmtId="0" fontId="13" fillId="0" borderId="0" xfId="0" applyFont="1"/>
    <xf numFmtId="0" fontId="9" fillId="0" borderId="0" xfId="71" applyFont="1" applyAlignment="1">
      <alignment wrapText="1"/>
    </xf>
    <xf numFmtId="167" fontId="9" fillId="0" borderId="0" xfId="0" applyNumberFormat="1" applyFont="1" applyAlignment="1">
      <alignment horizontal="right" vertical="center"/>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5" fillId="0" borderId="0" xfId="71" applyFont="1"/>
    <xf numFmtId="0" fontId="10" fillId="0" borderId="0" xfId="72" applyFont="1"/>
    <xf numFmtId="3" fontId="12" fillId="3" borderId="0" xfId="0" applyNumberFormat="1" applyFont="1" applyFill="1"/>
    <xf numFmtId="167" fontId="12" fillId="3" borderId="0" xfId="0" applyNumberFormat="1" applyFont="1" applyFill="1"/>
    <xf numFmtId="0" fontId="8" fillId="0" borderId="3" xfId="72" quotePrefix="1" applyFont="1" applyBorder="1"/>
    <xf numFmtId="0" fontId="10" fillId="0" borderId="4" xfId="71" applyFont="1" applyBorder="1"/>
    <xf numFmtId="0" fontId="10" fillId="0" borderId="4" xfId="72" applyFont="1" applyBorder="1"/>
    <xf numFmtId="0" fontId="14" fillId="5" borderId="6" xfId="1" applyFont="1" applyFill="1" applyBorder="1" applyAlignment="1">
      <alignment horizontal="right" vertical="top" wrapText="1"/>
    </xf>
    <xf numFmtId="0" fontId="13" fillId="5"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3" fontId="14" fillId="4" borderId="0" xfId="72" applyNumberFormat="1" applyFont="1" applyFill="1" applyAlignment="1">
      <alignment horizontal="right" vertical="top"/>
    </xf>
    <xf numFmtId="0" fontId="1" fillId="0" borderId="0" xfId="0" applyFont="1"/>
    <xf numFmtId="167" fontId="14" fillId="0" borderId="0" xfId="70" applyNumberFormat="1" applyFont="1" applyFill="1" applyBorder="1" applyAlignment="1">
      <alignment horizontal="right" vertical="center"/>
    </xf>
    <xf numFmtId="0" fontId="11" fillId="0" borderId="0" xfId="0" applyFont="1" applyAlignment="1">
      <alignment horizontal="left"/>
    </xf>
    <xf numFmtId="0" fontId="7" fillId="5" borderId="0" xfId="8" applyFont="1" applyFill="1" applyAlignment="1">
      <alignment horizontal="left" vertical="top"/>
    </xf>
    <xf numFmtId="0" fontId="8" fillId="0" borderId="0" xfId="71" applyFont="1" applyAlignment="1">
      <alignment vertical="top" wrapText="1"/>
    </xf>
    <xf numFmtId="0" fontId="10" fillId="0" borderId="0" xfId="74" applyFont="1"/>
    <xf numFmtId="0" fontId="18" fillId="0" borderId="0" xfId="74" applyFont="1"/>
    <xf numFmtId="0" fontId="18" fillId="0" borderId="0" xfId="71" applyFont="1" applyAlignment="1">
      <alignment vertical="top"/>
    </xf>
    <xf numFmtId="164" fontId="8" fillId="0" borderId="0" xfId="78" applyFont="1" applyBorder="1" applyAlignment="1">
      <alignment horizontal="right" vertical="top"/>
    </xf>
    <xf numFmtId="167" fontId="8" fillId="0" borderId="0" xfId="78" applyNumberFormat="1" applyFont="1" applyBorder="1" applyAlignment="1">
      <alignment horizontal="right" vertical="top"/>
    </xf>
    <xf numFmtId="0" fontId="10" fillId="0" borderId="0" xfId="74" applyFont="1" applyAlignment="1">
      <alignment horizontal="center" vertical="top"/>
    </xf>
    <xf numFmtId="167" fontId="8" fillId="0" borderId="0" xfId="0" applyNumberFormat="1" applyFont="1" applyAlignment="1">
      <alignment horizontal="right" vertical="top"/>
    </xf>
    <xf numFmtId="3" fontId="13" fillId="0" borderId="0" xfId="74" applyNumberFormat="1" applyFont="1" applyAlignment="1">
      <alignment horizontal="right" vertical="top"/>
    </xf>
    <xf numFmtId="167" fontId="13" fillId="0" borderId="0" xfId="74" applyNumberFormat="1" applyFont="1" applyAlignment="1">
      <alignment horizontal="right" vertical="top"/>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0" fontId="9" fillId="0" borderId="0" xfId="72" applyFont="1" applyAlignment="1">
      <alignment horizontal="right" vertical="top"/>
    </xf>
    <xf numFmtId="3" fontId="8" fillId="0" borderId="0" xfId="74" applyNumberFormat="1" applyFont="1" applyAlignment="1">
      <alignmen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167" fontId="8" fillId="0" borderId="0" xfId="0" applyNumberFormat="1" applyFont="1" applyAlignment="1">
      <alignment horizontal="right" vertical="top" wrapText="1"/>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0" fillId="0" borderId="0" xfId="72" applyFont="1" applyAlignment="1">
      <alignment vertical="top" wrapText="1"/>
    </xf>
    <xf numFmtId="0" fontId="17" fillId="0" borderId="0" xfId="0" applyFont="1" applyAlignment="1">
      <alignment vertical="top" wrapText="1"/>
    </xf>
    <xf numFmtId="0" fontId="17" fillId="0" borderId="0" xfId="74" applyFont="1" applyAlignment="1">
      <alignment vertical="top"/>
    </xf>
    <xf numFmtId="0" fontId="26" fillId="0" borderId="0" xfId="76" applyFont="1" applyAlignment="1">
      <alignment vertical="center" wrapText="1"/>
    </xf>
    <xf numFmtId="0" fontId="26" fillId="0" borderId="0" xfId="76" applyFont="1" applyAlignment="1">
      <alignment horizontal="center" vertical="center" wrapText="1"/>
    </xf>
    <xf numFmtId="167" fontId="8" fillId="0" borderId="0" xfId="0" applyNumberFormat="1" applyFont="1" applyAlignment="1">
      <alignment horizontal="right"/>
    </xf>
    <xf numFmtId="0" fontId="24" fillId="0" borderId="0" xfId="0" applyFont="1" applyAlignment="1">
      <alignment wrapText="1"/>
    </xf>
    <xf numFmtId="0" fontId="17" fillId="0" borderId="0" xfId="0" applyFont="1"/>
    <xf numFmtId="0" fontId="17" fillId="0" borderId="0" xfId="76" applyFont="1"/>
    <xf numFmtId="0" fontId="27" fillId="0" borderId="0" xfId="77" applyFont="1" applyAlignment="1">
      <alignment horizontal="center"/>
    </xf>
    <xf numFmtId="0" fontId="10" fillId="0" borderId="0" xfId="79" quotePrefix="1" applyFont="1"/>
    <xf numFmtId="164" fontId="18" fillId="0" borderId="0" xfId="89" applyFont="1" applyFill="1" applyBorder="1" applyAlignment="1">
      <alignment horizontal="right"/>
    </xf>
    <xf numFmtId="167" fontId="18" fillId="0" borderId="0" xfId="89" applyNumberFormat="1" applyFont="1" applyFill="1" applyBorder="1" applyAlignment="1">
      <alignment horizontal="right"/>
    </xf>
    <xf numFmtId="0" fontId="30" fillId="0" borderId="0" xfId="0" applyFont="1"/>
    <xf numFmtId="164" fontId="8" fillId="0" borderId="0" xfId="73" applyFont="1" applyBorder="1" applyAlignment="1">
      <alignment horizontal="right"/>
    </xf>
    <xf numFmtId="167" fontId="8" fillId="0" borderId="0" xfId="73" applyNumberFormat="1" applyFont="1" applyBorder="1" applyAlignment="1">
      <alignment horizontal="right"/>
    </xf>
    <xf numFmtId="166" fontId="8" fillId="0" borderId="0" xfId="71" applyNumberFormat="1" applyFont="1" applyAlignment="1">
      <alignment horizontal="right"/>
    </xf>
    <xf numFmtId="167" fontId="8" fillId="0" borderId="0" xfId="71" applyNumberFormat="1" applyFont="1"/>
    <xf numFmtId="0" fontId="13" fillId="0" borderId="0" xfId="71" applyFont="1"/>
    <xf numFmtId="0" fontId="13" fillId="0" borderId="0" xfId="71" applyFont="1" applyAlignment="1">
      <alignment horizontal="right"/>
    </xf>
    <xf numFmtId="167" fontId="13" fillId="0" borderId="0" xfId="71" applyNumberFormat="1" applyFont="1" applyAlignment="1">
      <alignment horizontal="right"/>
    </xf>
    <xf numFmtId="164" fontId="13" fillId="0" borderId="0" xfId="73" applyFont="1" applyBorder="1" applyAlignment="1">
      <alignment horizontal="right"/>
    </xf>
    <xf numFmtId="167" fontId="13" fillId="0" borderId="0" xfId="73" applyNumberFormat="1" applyFont="1" applyBorder="1" applyAlignment="1">
      <alignment horizontal="right"/>
    </xf>
    <xf numFmtId="166" fontId="13" fillId="0" borderId="0" xfId="71" applyNumberFormat="1" applyFont="1" applyAlignment="1">
      <alignment horizontal="right"/>
    </xf>
    <xf numFmtId="167" fontId="13" fillId="0" borderId="0" xfId="71" applyNumberFormat="1" applyFont="1"/>
    <xf numFmtId="0" fontId="8" fillId="0" borderId="0" xfId="71" applyFont="1" applyAlignment="1">
      <alignment horizontal="left"/>
    </xf>
    <xf numFmtId="167" fontId="8" fillId="0" borderId="0" xfId="71" applyNumberFormat="1" applyFont="1" applyAlignment="1">
      <alignment horizontal="right"/>
    </xf>
    <xf numFmtId="0" fontId="41" fillId="4" borderId="0" xfId="71" applyFont="1" applyFill="1" applyAlignment="1">
      <alignment horizontal="left" vertical="top"/>
    </xf>
    <xf numFmtId="3" fontId="41" fillId="4" borderId="0" xfId="10" applyNumberFormat="1" applyFont="1" applyFill="1" applyBorder="1" applyAlignment="1">
      <alignment horizontal="right" vertical="top"/>
    </xf>
    <xf numFmtId="167" fontId="41" fillId="4" borderId="0" xfId="78" applyNumberFormat="1" applyFont="1" applyFill="1" applyBorder="1" applyAlignment="1">
      <alignment horizontal="right" vertical="top"/>
    </xf>
    <xf numFmtId="0" fontId="41" fillId="0" borderId="0" xfId="0" applyFont="1" applyAlignment="1">
      <alignment vertical="top"/>
    </xf>
    <xf numFmtId="0" fontId="41" fillId="0" borderId="0" xfId="72" applyFont="1" applyAlignment="1">
      <alignment vertical="top"/>
    </xf>
    <xf numFmtId="3" fontId="41" fillId="0" borderId="0" xfId="72" applyNumberFormat="1" applyFont="1" applyAlignment="1">
      <alignment horizontal="right" vertical="top"/>
    </xf>
    <xf numFmtId="167" fontId="41" fillId="0" borderId="0" xfId="73" applyNumberFormat="1" applyFont="1" applyAlignment="1">
      <alignment horizontal="right" vertical="top"/>
    </xf>
    <xf numFmtId="0" fontId="42" fillId="0" borderId="0" xfId="0" applyFont="1"/>
    <xf numFmtId="2" fontId="42" fillId="0" borderId="0" xfId="0" applyNumberFormat="1" applyFont="1"/>
    <xf numFmtId="3" fontId="42" fillId="0" borderId="0" xfId="0" applyNumberFormat="1" applyFont="1"/>
    <xf numFmtId="3" fontId="43" fillId="0" borderId="0" xfId="0" applyNumberFormat="1" applyFont="1"/>
    <xf numFmtId="0" fontId="44" fillId="0" borderId="0" xfId="72" applyFont="1" applyAlignment="1">
      <alignment horizontal="center"/>
    </xf>
    <xf numFmtId="0" fontId="44" fillId="0" borderId="0" xfId="74" applyFont="1" applyAlignment="1">
      <alignment horizontal="center"/>
    </xf>
    <xf numFmtId="0" fontId="45" fillId="0" borderId="0" xfId="77" applyFont="1" applyAlignment="1">
      <alignment horizontal="left" vertical="top"/>
    </xf>
    <xf numFmtId="167" fontId="42" fillId="0" borderId="0" xfId="0" applyNumberFormat="1" applyFont="1"/>
    <xf numFmtId="0" fontId="44" fillId="0" borderId="0" xfId="72" applyFont="1" applyAlignment="1">
      <alignment wrapText="1"/>
    </xf>
    <xf numFmtId="0" fontId="44" fillId="0" borderId="0" xfId="72" applyFont="1"/>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32" fillId="6" borderId="0" xfId="0" applyFont="1" applyFill="1" applyAlignment="1">
      <alignment horizontal="center" vertical="center"/>
    </xf>
    <xf numFmtId="0" fontId="35" fillId="0" borderId="0" xfId="0" applyFont="1" applyAlignment="1">
      <alignment horizontal="center"/>
    </xf>
    <xf numFmtId="0" fontId="8" fillId="0" borderId="0" xfId="0" applyFont="1" applyAlignment="1">
      <alignment horizontal="justify" vertical="top" wrapText="1"/>
    </xf>
    <xf numFmtId="0" fontId="27" fillId="0" borderId="0" xfId="0" applyFont="1" applyAlignment="1">
      <alignment horizontal="justify" vertical="top" wrapText="1"/>
    </xf>
    <xf numFmtId="0" fontId="8" fillId="0" borderId="0" xfId="0" applyFont="1" applyAlignment="1">
      <alignment horizontal="justify" vertical="top"/>
    </xf>
    <xf numFmtId="0" fontId="13" fillId="0" borderId="0" xfId="0" applyFont="1" applyAlignment="1">
      <alignment horizontal="left" vertical="top"/>
    </xf>
    <xf numFmtId="0" fontId="32" fillId="5" borderId="0" xfId="0" applyFont="1" applyFill="1" applyAlignment="1">
      <alignment horizontal="center"/>
    </xf>
    <xf numFmtId="0" fontId="39" fillId="0" borderId="0" xfId="0" applyFont="1" applyAlignment="1">
      <alignment horizontal="right" vertical="center"/>
    </xf>
    <xf numFmtId="0" fontId="37" fillId="0" borderId="0" xfId="0" applyFont="1" applyAlignment="1">
      <alignment horizontal="right" vertical="center" wrapText="1"/>
    </xf>
    <xf numFmtId="0" fontId="38" fillId="0" borderId="0" xfId="76" applyFont="1" applyAlignment="1">
      <alignment horizontal="right" vertical="center"/>
    </xf>
    <xf numFmtId="0" fontId="13" fillId="0" borderId="4" xfId="71" applyFont="1" applyBorder="1" applyAlignment="1">
      <alignment horizontal="left" wrapText="1"/>
    </xf>
    <xf numFmtId="0" fontId="22" fillId="0" borderId="0" xfId="72" applyFont="1" applyAlignment="1">
      <alignment horizontal="left" vertical="top" wrapText="1"/>
    </xf>
    <xf numFmtId="0" fontId="14" fillId="5" borderId="5" xfId="77" applyFont="1" applyFill="1" applyBorder="1" applyAlignment="1">
      <alignment horizontal="center" vertical="top" wrapText="1"/>
    </xf>
    <xf numFmtId="0" fontId="22" fillId="0" borderId="0" xfId="0" applyFont="1" applyAlignment="1">
      <alignment horizontal="justify" vertical="top" wrapText="1"/>
    </xf>
    <xf numFmtId="0" fontId="23" fillId="0" borderId="0" xfId="0" applyFont="1" applyAlignment="1">
      <alignment horizontal="right"/>
    </xf>
    <xf numFmtId="0" fontId="23" fillId="0" borderId="0" xfId="50" applyFont="1" applyAlignment="1">
      <alignment horizontal="right" vertical="top" wrapText="1"/>
    </xf>
    <xf numFmtId="0" fontId="22" fillId="0" borderId="0" xfId="71" applyFont="1" applyAlignment="1">
      <alignment horizontal="left" vertical="top" wrapText="1"/>
    </xf>
    <xf numFmtId="0" fontId="13" fillId="0" borderId="0" xfId="71" applyFont="1" applyAlignment="1">
      <alignment horizontal="justify" wrapText="1"/>
    </xf>
    <xf numFmtId="0" fontId="14" fillId="5" borderId="2" xfId="1" applyFont="1" applyFill="1" applyBorder="1" applyAlignment="1">
      <alignment horizontal="center" vertical="top"/>
    </xf>
    <xf numFmtId="0" fontId="22" fillId="0" borderId="0" xfId="71" applyFont="1" applyAlignment="1">
      <alignment horizontal="justify" vertical="top" wrapText="1"/>
    </xf>
    <xf numFmtId="0" fontId="14" fillId="5" borderId="0" xfId="1" applyFont="1" applyFill="1" applyBorder="1" applyAlignment="1">
      <alignment horizontal="right" vertical="top" wrapText="1"/>
    </xf>
    <xf numFmtId="0" fontId="13" fillId="5" borderId="0" xfId="8" applyFont="1" applyFill="1" applyAlignment="1">
      <alignment horizontal="center" vertical="center"/>
    </xf>
    <xf numFmtId="0" fontId="17" fillId="0" borderId="0" xfId="71" applyFont="1" applyAlignment="1">
      <alignment horizontal="left" vertical="top" wrapText="1"/>
    </xf>
    <xf numFmtId="0" fontId="22" fillId="0" borderId="0" xfId="79" applyFont="1" applyAlignment="1">
      <alignment horizontal="justify" vertical="top" wrapText="1"/>
    </xf>
    <xf numFmtId="3" fontId="14" fillId="5" borderId="0" xfId="79" applyNumberFormat="1" applyFont="1" applyFill="1" applyAlignment="1">
      <alignment horizontal="right" vertical="top" wrapText="1"/>
    </xf>
    <xf numFmtId="0" fontId="14" fillId="5" borderId="5" xfId="79" applyFont="1" applyFill="1" applyBorder="1" applyAlignment="1">
      <alignment horizontal="center" vertical="top" wrapText="1"/>
    </xf>
    <xf numFmtId="0" fontId="14" fillId="5" borderId="5" xfId="8" applyFont="1" applyFill="1" applyBorder="1" applyAlignment="1">
      <alignment horizontal="center" vertical="top" wrapText="1"/>
    </xf>
    <xf numFmtId="0" fontId="23" fillId="0" borderId="0" xfId="0" applyFont="1" applyAlignment="1">
      <alignment horizontal="right" vertical="top"/>
    </xf>
    <xf numFmtId="0" fontId="9" fillId="0" borderId="0" xfId="71" applyFont="1" applyAlignment="1">
      <alignment horizontal="left" vertical="top" wrapText="1"/>
    </xf>
    <xf numFmtId="3" fontId="14" fillId="5" borderId="0" xfId="8" applyNumberFormat="1" applyFont="1" applyFill="1" applyAlignment="1">
      <alignment horizontal="right" vertical="top" wrapText="1"/>
    </xf>
    <xf numFmtId="0" fontId="14" fillId="5" borderId="5" xfId="8" applyFont="1" applyFill="1" applyBorder="1" applyAlignment="1">
      <alignment horizontal="center" vertical="top"/>
    </xf>
    <xf numFmtId="0" fontId="23" fillId="0" borderId="0" xfId="74" applyFont="1" applyAlignment="1">
      <alignment horizontal="right" vertical="top"/>
    </xf>
    <xf numFmtId="0" fontId="17" fillId="0" borderId="0" xfId="72" applyFont="1" applyAlignment="1">
      <alignment horizontal="center"/>
    </xf>
    <xf numFmtId="0" fontId="22" fillId="0" borderId="0" xfId="0" applyFont="1" applyAlignment="1">
      <alignment horizontal="left" vertical="top" wrapText="1"/>
    </xf>
    <xf numFmtId="0" fontId="13" fillId="0" borderId="4" xfId="71" applyFont="1" applyBorder="1" applyAlignment="1">
      <alignment horizontal="justify" wrapText="1"/>
    </xf>
    <xf numFmtId="17" fontId="14" fillId="5" borderId="6" xfId="1" applyNumberFormat="1" applyFont="1" applyFill="1" applyBorder="1" applyAlignment="1">
      <alignment horizontal="center" vertical="center" wrapText="1"/>
    </xf>
    <xf numFmtId="0" fontId="14" fillId="5" borderId="6" xfId="1" applyFont="1" applyFill="1" applyBorder="1" applyAlignment="1">
      <alignment horizontal="center" vertical="center" wrapText="1"/>
    </xf>
    <xf numFmtId="17" fontId="14" fillId="5" borderId="6" xfId="1" applyNumberFormat="1" applyFont="1" applyFill="1" applyBorder="1" applyAlignment="1">
      <alignment horizontal="center" vertical="center"/>
    </xf>
    <xf numFmtId="0" fontId="14" fillId="5" borderId="6" xfId="1" applyFont="1" applyFill="1" applyBorder="1" applyAlignment="1">
      <alignment horizontal="center" vertical="center"/>
    </xf>
    <xf numFmtId="0" fontId="14" fillId="5" borderId="5" xfId="1" applyFont="1" applyFill="1" applyBorder="1" applyAlignment="1">
      <alignment horizontal="center" vertical="center"/>
    </xf>
    <xf numFmtId="0" fontId="14" fillId="5" borderId="5" xfId="1" applyFont="1" applyFill="1" applyBorder="1" applyAlignment="1">
      <alignment horizontal="center" vertical="top"/>
    </xf>
    <xf numFmtId="0" fontId="13" fillId="5" borderId="0" xfId="71" applyFont="1" applyFill="1" applyAlignment="1">
      <alignment horizontal="center" vertical="center"/>
    </xf>
    <xf numFmtId="0" fontId="23" fillId="0" borderId="0" xfId="71" applyFont="1" applyAlignment="1">
      <alignment horizontal="right"/>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1" defaultTableStyle="TableStyleMedium2" defaultPivotStyle="PivotStyleLight16">
    <tableStyle name="Invisible" pivot="0" table="0" count="0" xr9:uid="{EEFAF8DC-122B-4B9F-A6A9-38A552599AB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0873210848643921"/>
          <c:h val="0.71083823322660178"/>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Aree Direzione e servizi generali</c:v>
                </c:pt>
                <c:pt idx="5">
                  <c:v>Amministrativa</c:v>
                </c:pt>
              </c:strCache>
            </c:strRef>
          </c:cat>
          <c:val>
            <c:numRef>
              <c:f>'Tav2'!$H$132:$H$137</c:f>
              <c:numCache>
                <c:formatCode>0.00</c:formatCode>
                <c:ptCount val="6"/>
                <c:pt idx="0">
                  <c:v>0.50126826405047897</c:v>
                </c:pt>
                <c:pt idx="1">
                  <c:v>0.19044923799341759</c:v>
                </c:pt>
                <c:pt idx="2">
                  <c:v>0.12611366161457352</c:v>
                </c:pt>
                <c:pt idx="3">
                  <c:v>0.12345135526067542</c:v>
                </c:pt>
                <c:pt idx="4">
                  <c:v>3.3184495734020922E-2</c:v>
                </c:pt>
                <c:pt idx="5">
                  <c:v>2.5532985346833532E-2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'Tav10'!$G$131:$G$137</c:f>
              <c:numCache>
                <c:formatCode>0.0</c:formatCode>
                <c:ptCount val="7"/>
                <c:pt idx="0">
                  <c:v>2.7393136664659843</c:v>
                </c:pt>
                <c:pt idx="1">
                  <c:v>22.531876138433514</c:v>
                </c:pt>
                <c:pt idx="2">
                  <c:v>25.182937711940035</c:v>
                </c:pt>
                <c:pt idx="3">
                  <c:v>18.557084417999256</c:v>
                </c:pt>
                <c:pt idx="4">
                  <c:v>14.154981549815499</c:v>
                </c:pt>
                <c:pt idx="5">
                  <c:v>23.618389709385422</c:v>
                </c:pt>
                <c:pt idx="6">
                  <c:v>16.38418079096045</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'Tav10'!$H$131:$H$137</c:f>
              <c:numCache>
                <c:formatCode>0.0</c:formatCode>
                <c:ptCount val="7"/>
                <c:pt idx="0">
                  <c:v>95.574954846478022</c:v>
                </c:pt>
                <c:pt idx="1">
                  <c:v>71.23861566484517</c:v>
                </c:pt>
                <c:pt idx="2">
                  <c:v>68.713189362841334</c:v>
                </c:pt>
                <c:pt idx="3">
                  <c:v>72.201561918928974</c:v>
                </c:pt>
                <c:pt idx="4">
                  <c:v>72.649446494464939</c:v>
                </c:pt>
                <c:pt idx="5">
                  <c:v>71.784182944259172</c:v>
                </c:pt>
                <c:pt idx="6">
                  <c:v>79.637476459510353</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'Tav10'!$I$131:$I$137</c:f>
              <c:numCache>
                <c:formatCode>0.0</c:formatCode>
                <c:ptCount val="7"/>
                <c:pt idx="0">
                  <c:v>0.12040939193257075</c:v>
                </c:pt>
                <c:pt idx="1">
                  <c:v>5.4644808743169397</c:v>
                </c:pt>
                <c:pt idx="2">
                  <c:v>2.8556130644297699</c:v>
                </c:pt>
                <c:pt idx="3">
                  <c:v>7.7724060989215316</c:v>
                </c:pt>
                <c:pt idx="4">
                  <c:v>2.03690036900369</c:v>
                </c:pt>
                <c:pt idx="5">
                  <c:v>2.1915197713196761</c:v>
                </c:pt>
                <c:pt idx="6">
                  <c:v>1.5301318267419963</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'Tav10'!$J$131:$J$137</c:f>
              <c:numCache>
                <c:formatCode>0.0</c:formatCode>
                <c:ptCount val="7"/>
                <c:pt idx="0">
                  <c:v>1.5653220951234199</c:v>
                </c:pt>
                <c:pt idx="1">
                  <c:v>0.76502732240437155</c:v>
                </c:pt>
                <c:pt idx="2">
                  <c:v>3.2482598607888629</c:v>
                </c:pt>
                <c:pt idx="3">
                  <c:v>1.4689475641502419</c:v>
                </c:pt>
                <c:pt idx="4">
                  <c:v>11.158671586715867</c:v>
                </c:pt>
                <c:pt idx="5">
                  <c:v>2.4059075750357315</c:v>
                </c:pt>
                <c:pt idx="6">
                  <c:v>2.4482109227871938</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4205</xdr:colOff>
      <xdr:row>60</xdr:row>
      <xdr:rowOff>78242</xdr:rowOff>
    </xdr:to>
    <xdr:grpSp>
      <xdr:nvGrpSpPr>
        <xdr:cNvPr id="9" name="Gruppo 8">
          <a:extLst>
            <a:ext uri="{FF2B5EF4-FFF2-40B4-BE49-F238E27FC236}">
              <a16:creationId xmlns:a16="http://schemas.microsoft.com/office/drawing/2014/main" id="{17334A90-0F84-D536-0A44-C6073210B544}"/>
            </a:ext>
          </a:extLst>
        </xdr:cNvPr>
        <xdr:cNvGrpSpPr/>
      </xdr:nvGrpSpPr>
      <xdr:grpSpPr>
        <a:xfrm>
          <a:off x="0" y="0"/>
          <a:ext cx="7125857" cy="10948934"/>
          <a:chOff x="0" y="0"/>
          <a:chExt cx="6943848" cy="12324671"/>
        </a:xfrm>
      </xdr:grpSpPr>
      <xdr:pic>
        <xdr:nvPicPr>
          <xdr:cNvPr id="2" name="Immagine 1" descr="Immagine che contiene persona, persone, gruppo, silhouette&#10;&#10;Descrizione generata automaticamente">
            <a:extLst>
              <a:ext uri="{FF2B5EF4-FFF2-40B4-BE49-F238E27FC236}">
                <a16:creationId xmlns:a16="http://schemas.microsoft.com/office/drawing/2014/main" id="{B535433A-1A15-D145-EA62-32E7A29ECC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562" b="7995"/>
          <a:stretch/>
        </xdr:blipFill>
        <xdr:spPr>
          <a:xfrm>
            <a:off x="546092" y="1530773"/>
            <a:ext cx="6397756" cy="6145836"/>
          </a:xfrm>
          <a:prstGeom prst="rect">
            <a:avLst/>
          </a:prstGeom>
        </xdr:spPr>
      </xdr:pic>
      <xdr:sp macro="" textlink="">
        <xdr:nvSpPr>
          <xdr:cNvPr id="6" name="object 7">
            <a:extLst>
              <a:ext uri="{FF2B5EF4-FFF2-40B4-BE49-F238E27FC236}">
                <a16:creationId xmlns:a16="http://schemas.microsoft.com/office/drawing/2014/main" id="{59CC665C-2D66-1F7F-0287-98C01C65BFBE}"/>
              </a:ext>
            </a:extLst>
          </xdr:cNvPr>
          <xdr:cNvSpPr txBox="1"/>
        </xdr:nvSpPr>
        <xdr:spPr>
          <a:xfrm>
            <a:off x="2117417" y="7174717"/>
            <a:ext cx="4592177" cy="3462325"/>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sp macro="" textlink="">
        <xdr:nvSpPr>
          <xdr:cNvPr id="7" name="object 7">
            <a:extLst>
              <a:ext uri="{FF2B5EF4-FFF2-40B4-BE49-F238E27FC236}">
                <a16:creationId xmlns:a16="http://schemas.microsoft.com/office/drawing/2014/main" id="{10FA95C2-5A62-44C3-9AA3-685F227235A4}"/>
              </a:ext>
            </a:extLst>
          </xdr:cNvPr>
          <xdr:cNvSpPr txBox="1"/>
        </xdr:nvSpPr>
        <xdr:spPr>
          <a:xfrm>
            <a:off x="0" y="0"/>
            <a:ext cx="882356" cy="12324671"/>
          </a:xfrm>
          <a:prstGeom prst="rect">
            <a:avLst/>
          </a:prstGeom>
          <a:solidFill>
            <a:schemeClr val="accent2"/>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grpSp>
    <xdr:clientData/>
  </xdr:twoCellAnchor>
  <xdr:twoCellAnchor>
    <xdr:from>
      <xdr:col>0</xdr:col>
      <xdr:colOff>2</xdr:colOff>
      <xdr:row>36</xdr:row>
      <xdr:rowOff>190500</xdr:rowOff>
    </xdr:from>
    <xdr:to>
      <xdr:col>1</xdr:col>
      <xdr:colOff>178202</xdr:colOff>
      <xdr:row>56</xdr:row>
      <xdr:rowOff>161245</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rot="16200000">
          <a:off x="-1597163" y="9135522"/>
          <a:ext cx="4052888"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SETTEMBRE 2025</a:t>
          </a:r>
        </a:p>
      </xdr:txBody>
    </xdr:sp>
    <xdr:clientData/>
  </xdr:twoCellAnchor>
  <xdr:twoCellAnchor>
    <xdr:from>
      <xdr:col>0</xdr:col>
      <xdr:colOff>3</xdr:colOff>
      <xdr:row>2</xdr:row>
      <xdr:rowOff>95248</xdr:rowOff>
    </xdr:from>
    <xdr:to>
      <xdr:col>1</xdr:col>
      <xdr:colOff>178203</xdr:colOff>
      <xdr:row>35</xdr:row>
      <xdr:rowOff>74158</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rot="16200000">
          <a:off x="-2927941" y="3431406"/>
          <a:ext cx="6714446"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l"/>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378280</xdr:colOff>
      <xdr:row>1</xdr:row>
      <xdr:rowOff>6805</xdr:rowOff>
    </xdr:from>
    <xdr:to>
      <xdr:col>8</xdr:col>
      <xdr:colOff>1117115</xdr:colOff>
      <xdr:row>7</xdr:row>
      <xdr:rowOff>42162</xdr:rowOff>
    </xdr:to>
    <xdr:grpSp>
      <xdr:nvGrpSpPr>
        <xdr:cNvPr id="16" name="Gruppo 15">
          <a:extLst>
            <a:ext uri="{FF2B5EF4-FFF2-40B4-BE49-F238E27FC236}">
              <a16:creationId xmlns:a16="http://schemas.microsoft.com/office/drawing/2014/main" id="{213381CF-2FF1-4AF0-9224-16DD2E080E48}"/>
            </a:ext>
          </a:extLst>
        </xdr:cNvPr>
        <xdr:cNvGrpSpPr/>
      </xdr:nvGrpSpPr>
      <xdr:grpSpPr>
        <a:xfrm>
          <a:off x="1085416" y="186256"/>
          <a:ext cx="5756986" cy="1120826"/>
          <a:chOff x="1038225" y="161925"/>
          <a:chExt cx="5610192" cy="1260000"/>
        </a:xfrm>
      </xdr:grpSpPr>
      <xdr:pic>
        <xdr:nvPicPr>
          <xdr:cNvPr id="17" name="Immagine 16" descr="Home">
            <a:extLst>
              <a:ext uri="{FF2B5EF4-FFF2-40B4-BE49-F238E27FC236}">
                <a16:creationId xmlns:a16="http://schemas.microsoft.com/office/drawing/2014/main" id="{94698445-DD17-FB84-838D-51845CECE89F}"/>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2" descr="Unioncamere: decreto Mise su riordino delle Camere di commercio | Econerre">
            <a:extLst>
              <a:ext uri="{FF2B5EF4-FFF2-40B4-BE49-F238E27FC236}">
                <a16:creationId xmlns:a16="http://schemas.microsoft.com/office/drawing/2014/main" id="{011700B7-5A46-7429-E036-D10AC34869DB}"/>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200025</xdr:colOff>
      <xdr:row>52</xdr:row>
      <xdr:rowOff>28575</xdr:rowOff>
    </xdr:from>
    <xdr:to>
      <xdr:col>9</xdr:col>
      <xdr:colOff>28236</xdr:colOff>
      <xdr:row>55</xdr:row>
      <xdr:rowOff>47925</xdr:rowOff>
    </xdr:to>
    <xdr:pic>
      <xdr:nvPicPr>
        <xdr:cNvPr id="3" name="Elemento grafico 2">
          <a:extLst>
            <a:ext uri="{FF2B5EF4-FFF2-40B4-BE49-F238E27FC236}">
              <a16:creationId xmlns:a16="http://schemas.microsoft.com/office/drawing/2014/main" id="{D00F99A3-E425-4D0D-984A-CB5AD4E4FF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85825" y="10925175"/>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40</xdr:row>
      <xdr:rowOff>123825</xdr:rowOff>
    </xdr:from>
    <xdr:to>
      <xdr:col>9</xdr:col>
      <xdr:colOff>95251</xdr:colOff>
      <xdr:row>59</xdr:row>
      <xdr:rowOff>104776</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47.700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39</xdr:row>
      <xdr:rowOff>66672</xdr:rowOff>
    </xdr:from>
    <xdr:to>
      <xdr:col>5</xdr:col>
      <xdr:colOff>518583</xdr:colOff>
      <xdr:row>55</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 defaultRowHeight="16.5" x14ac:dyDescent="0.3"/>
  <cols>
    <col min="1" max="7" width="9" style="372"/>
    <col min="8" max="8" width="10.375" style="372" customWidth="1"/>
    <col min="9" max="9" width="18.25" style="372" customWidth="1"/>
    <col min="10" max="10" width="13" style="372" customWidth="1"/>
    <col min="11" max="16384" width="9" style="372"/>
  </cols>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zoomScaleNormal="100" workbookViewId="0"/>
  </sheetViews>
  <sheetFormatPr defaultRowHeight="12.75" x14ac:dyDescent="0.2"/>
  <cols>
    <col min="1" max="1" width="49.125" style="182" customWidth="1"/>
    <col min="2" max="2" width="4.75" style="182" customWidth="1"/>
    <col min="3" max="3" width="4.5" style="182" customWidth="1"/>
    <col min="4" max="4" width="9" style="182" customWidth="1"/>
    <col min="5" max="5" width="4.375" style="182" customWidth="1"/>
    <col min="6" max="6" width="6.875" style="182" customWidth="1"/>
    <col min="7" max="7" width="7.75" style="182" customWidth="1"/>
    <col min="8" max="8" width="5.75" style="182" customWidth="1"/>
    <col min="9" max="9" width="8.5" style="182" customWidth="1"/>
    <col min="10" max="10" width="45.75" style="182" customWidth="1"/>
    <col min="11" max="11" width="6.75" style="182" customWidth="1"/>
    <col min="12" max="13" width="5.125" style="182" customWidth="1"/>
    <col min="14" max="14" width="6.125" style="182" customWidth="1"/>
    <col min="15" max="15" width="7.125" style="182" customWidth="1"/>
    <col min="16" max="16" width="5.75" style="182" customWidth="1"/>
    <col min="17" max="255" width="9" style="182"/>
    <col min="256" max="256" width="47.875" style="182" customWidth="1"/>
    <col min="257" max="257" width="11.375" style="182" customWidth="1"/>
    <col min="258" max="258" width="9.375" style="182" customWidth="1"/>
    <col min="259" max="259" width="9.25" style="182" customWidth="1"/>
    <col min="260" max="260" width="10.25" style="182" customWidth="1"/>
    <col min="261" max="261" width="9.25" style="182" customWidth="1"/>
    <col min="262" max="262" width="10.25" style="182" customWidth="1"/>
    <col min="263" max="263" width="0.875" style="182" customWidth="1"/>
    <col min="264" max="266" width="8.5" style="182" customWidth="1"/>
    <col min="267" max="267" width="8" style="182" customWidth="1"/>
    <col min="268" max="511" width="9" style="182"/>
    <col min="512" max="512" width="47.875" style="182" customWidth="1"/>
    <col min="513" max="513" width="11.375" style="182" customWidth="1"/>
    <col min="514" max="514" width="9.375" style="182" customWidth="1"/>
    <col min="515" max="515" width="9.25" style="182" customWidth="1"/>
    <col min="516" max="516" width="10.25" style="182" customWidth="1"/>
    <col min="517" max="517" width="9.25" style="182" customWidth="1"/>
    <col min="518" max="518" width="10.25" style="182" customWidth="1"/>
    <col min="519" max="519" width="0.875" style="182" customWidth="1"/>
    <col min="520" max="522" width="8.5" style="182" customWidth="1"/>
    <col min="523" max="523" width="8" style="182" customWidth="1"/>
    <col min="524" max="767" width="9" style="182"/>
    <col min="768" max="768" width="47.875" style="182" customWidth="1"/>
    <col min="769" max="769" width="11.375" style="182" customWidth="1"/>
    <col min="770" max="770" width="9.375" style="182" customWidth="1"/>
    <col min="771" max="771" width="9.25" style="182" customWidth="1"/>
    <col min="772" max="772" width="10.25" style="182" customWidth="1"/>
    <col min="773" max="773" width="9.25" style="182" customWidth="1"/>
    <col min="774" max="774" width="10.25" style="182" customWidth="1"/>
    <col min="775" max="775" width="0.875" style="182" customWidth="1"/>
    <col min="776" max="778" width="8.5" style="182" customWidth="1"/>
    <col min="779" max="779" width="8" style="182" customWidth="1"/>
    <col min="780" max="1023" width="9" style="182"/>
    <col min="1024" max="1024" width="47.875" style="182" customWidth="1"/>
    <col min="1025" max="1025" width="11.375" style="182" customWidth="1"/>
    <col min="1026" max="1026" width="9.375" style="182" customWidth="1"/>
    <col min="1027" max="1027" width="9.25" style="182" customWidth="1"/>
    <col min="1028" max="1028" width="10.25" style="182" customWidth="1"/>
    <col min="1029" max="1029" width="9.25" style="182" customWidth="1"/>
    <col min="1030" max="1030" width="10.25" style="182" customWidth="1"/>
    <col min="1031" max="1031" width="0.875" style="182" customWidth="1"/>
    <col min="1032" max="1034" width="8.5" style="182" customWidth="1"/>
    <col min="1035" max="1035" width="8" style="182" customWidth="1"/>
    <col min="1036" max="1279" width="9" style="182"/>
    <col min="1280" max="1280" width="47.875" style="182" customWidth="1"/>
    <col min="1281" max="1281" width="11.375" style="182" customWidth="1"/>
    <col min="1282" max="1282" width="9.375" style="182" customWidth="1"/>
    <col min="1283" max="1283" width="9.25" style="182" customWidth="1"/>
    <col min="1284" max="1284" width="10.25" style="182" customWidth="1"/>
    <col min="1285" max="1285" width="9.25" style="182" customWidth="1"/>
    <col min="1286" max="1286" width="10.25" style="182" customWidth="1"/>
    <col min="1287" max="1287" width="0.875" style="182" customWidth="1"/>
    <col min="1288" max="1290" width="8.5" style="182" customWidth="1"/>
    <col min="1291" max="1291" width="8" style="182" customWidth="1"/>
    <col min="1292" max="1535" width="9" style="182"/>
    <col min="1536" max="1536" width="47.875" style="182" customWidth="1"/>
    <col min="1537" max="1537" width="11.375" style="182" customWidth="1"/>
    <col min="1538" max="1538" width="9.375" style="182" customWidth="1"/>
    <col min="1539" max="1539" width="9.25" style="182" customWidth="1"/>
    <col min="1540" max="1540" width="10.25" style="182" customWidth="1"/>
    <col min="1541" max="1541" width="9.25" style="182" customWidth="1"/>
    <col min="1542" max="1542" width="10.25" style="182" customWidth="1"/>
    <col min="1543" max="1543" width="0.875" style="182" customWidth="1"/>
    <col min="1544" max="1546" width="8.5" style="182" customWidth="1"/>
    <col min="1547" max="1547" width="8" style="182" customWidth="1"/>
    <col min="1548" max="1791" width="9" style="182"/>
    <col min="1792" max="1792" width="47.875" style="182" customWidth="1"/>
    <col min="1793" max="1793" width="11.375" style="182" customWidth="1"/>
    <col min="1794" max="1794" width="9.375" style="182" customWidth="1"/>
    <col min="1795" max="1795" width="9.25" style="182" customWidth="1"/>
    <col min="1796" max="1796" width="10.25" style="182" customWidth="1"/>
    <col min="1797" max="1797" width="9.25" style="182" customWidth="1"/>
    <col min="1798" max="1798" width="10.25" style="182" customWidth="1"/>
    <col min="1799" max="1799" width="0.875" style="182" customWidth="1"/>
    <col min="1800" max="1802" width="8.5" style="182" customWidth="1"/>
    <col min="1803" max="1803" width="8" style="182" customWidth="1"/>
    <col min="1804" max="2047" width="9" style="182"/>
    <col min="2048" max="2048" width="47.875" style="182" customWidth="1"/>
    <col min="2049" max="2049" width="11.375" style="182" customWidth="1"/>
    <col min="2050" max="2050" width="9.375" style="182" customWidth="1"/>
    <col min="2051" max="2051" width="9.25" style="182" customWidth="1"/>
    <col min="2052" max="2052" width="10.25" style="182" customWidth="1"/>
    <col min="2053" max="2053" width="9.25" style="182" customWidth="1"/>
    <col min="2054" max="2054" width="10.25" style="182" customWidth="1"/>
    <col min="2055" max="2055" width="0.875" style="182" customWidth="1"/>
    <col min="2056" max="2058" width="8.5" style="182" customWidth="1"/>
    <col min="2059" max="2059" width="8" style="182" customWidth="1"/>
    <col min="2060" max="2303" width="9" style="182"/>
    <col min="2304" max="2304" width="47.875" style="182" customWidth="1"/>
    <col min="2305" max="2305" width="11.375" style="182" customWidth="1"/>
    <col min="2306" max="2306" width="9.375" style="182" customWidth="1"/>
    <col min="2307" max="2307" width="9.25" style="182" customWidth="1"/>
    <col min="2308" max="2308" width="10.25" style="182" customWidth="1"/>
    <col min="2309" max="2309" width="9.25" style="182" customWidth="1"/>
    <col min="2310" max="2310" width="10.25" style="182" customWidth="1"/>
    <col min="2311" max="2311" width="0.875" style="182" customWidth="1"/>
    <col min="2312" max="2314" width="8.5" style="182" customWidth="1"/>
    <col min="2315" max="2315" width="8" style="182" customWidth="1"/>
    <col min="2316" max="2559" width="9" style="182"/>
    <col min="2560" max="2560" width="47.875" style="182" customWidth="1"/>
    <col min="2561" max="2561" width="11.375" style="182" customWidth="1"/>
    <col min="2562" max="2562" width="9.375" style="182" customWidth="1"/>
    <col min="2563" max="2563" width="9.25" style="182" customWidth="1"/>
    <col min="2564" max="2564" width="10.25" style="182" customWidth="1"/>
    <col min="2565" max="2565" width="9.25" style="182" customWidth="1"/>
    <col min="2566" max="2566" width="10.25" style="182" customWidth="1"/>
    <col min="2567" max="2567" width="0.875" style="182" customWidth="1"/>
    <col min="2568" max="2570" width="8.5" style="182" customWidth="1"/>
    <col min="2571" max="2571" width="8" style="182" customWidth="1"/>
    <col min="2572" max="2815" width="9" style="182"/>
    <col min="2816" max="2816" width="47.875" style="182" customWidth="1"/>
    <col min="2817" max="2817" width="11.375" style="182" customWidth="1"/>
    <col min="2818" max="2818" width="9.375" style="182" customWidth="1"/>
    <col min="2819" max="2819" width="9.25" style="182" customWidth="1"/>
    <col min="2820" max="2820" width="10.25" style="182" customWidth="1"/>
    <col min="2821" max="2821" width="9.25" style="182" customWidth="1"/>
    <col min="2822" max="2822" width="10.25" style="182" customWidth="1"/>
    <col min="2823" max="2823" width="0.875" style="182" customWidth="1"/>
    <col min="2824" max="2826" width="8.5" style="182" customWidth="1"/>
    <col min="2827" max="2827" width="8" style="182" customWidth="1"/>
    <col min="2828" max="3071" width="9" style="182"/>
    <col min="3072" max="3072" width="47.875" style="182" customWidth="1"/>
    <col min="3073" max="3073" width="11.375" style="182" customWidth="1"/>
    <col min="3074" max="3074" width="9.375" style="182" customWidth="1"/>
    <col min="3075" max="3075" width="9.25" style="182" customWidth="1"/>
    <col min="3076" max="3076" width="10.25" style="182" customWidth="1"/>
    <col min="3077" max="3077" width="9.25" style="182" customWidth="1"/>
    <col min="3078" max="3078" width="10.25" style="182" customWidth="1"/>
    <col min="3079" max="3079" width="0.875" style="182" customWidth="1"/>
    <col min="3080" max="3082" width="8.5" style="182" customWidth="1"/>
    <col min="3083" max="3083" width="8" style="182" customWidth="1"/>
    <col min="3084" max="3327" width="9" style="182"/>
    <col min="3328" max="3328" width="47.875" style="182" customWidth="1"/>
    <col min="3329" max="3329" width="11.375" style="182" customWidth="1"/>
    <col min="3330" max="3330" width="9.375" style="182" customWidth="1"/>
    <col min="3331" max="3331" width="9.25" style="182" customWidth="1"/>
    <col min="3332" max="3332" width="10.25" style="182" customWidth="1"/>
    <col min="3333" max="3333" width="9.25" style="182" customWidth="1"/>
    <col min="3334" max="3334" width="10.25" style="182" customWidth="1"/>
    <col min="3335" max="3335" width="0.875" style="182" customWidth="1"/>
    <col min="3336" max="3338" width="8.5" style="182" customWidth="1"/>
    <col min="3339" max="3339" width="8" style="182" customWidth="1"/>
    <col min="3340" max="3583" width="9" style="182"/>
    <col min="3584" max="3584" width="47.875" style="182" customWidth="1"/>
    <col min="3585" max="3585" width="11.375" style="182" customWidth="1"/>
    <col min="3586" max="3586" width="9.375" style="182" customWidth="1"/>
    <col min="3587" max="3587" width="9.25" style="182" customWidth="1"/>
    <col min="3588" max="3588" width="10.25" style="182" customWidth="1"/>
    <col min="3589" max="3589" width="9.25" style="182" customWidth="1"/>
    <col min="3590" max="3590" width="10.25" style="182" customWidth="1"/>
    <col min="3591" max="3591" width="0.875" style="182" customWidth="1"/>
    <col min="3592" max="3594" width="8.5" style="182" customWidth="1"/>
    <col min="3595" max="3595" width="8" style="182" customWidth="1"/>
    <col min="3596" max="3839" width="9" style="182"/>
    <col min="3840" max="3840" width="47.875" style="182" customWidth="1"/>
    <col min="3841" max="3841" width="11.375" style="182" customWidth="1"/>
    <col min="3842" max="3842" width="9.375" style="182" customWidth="1"/>
    <col min="3843" max="3843" width="9.25" style="182" customWidth="1"/>
    <col min="3844" max="3844" width="10.25" style="182" customWidth="1"/>
    <col min="3845" max="3845" width="9.25" style="182" customWidth="1"/>
    <col min="3846" max="3846" width="10.25" style="182" customWidth="1"/>
    <col min="3847" max="3847" width="0.875" style="182" customWidth="1"/>
    <col min="3848" max="3850" width="8.5" style="182" customWidth="1"/>
    <col min="3851" max="3851" width="8" style="182" customWidth="1"/>
    <col min="3852" max="4095" width="9" style="182"/>
    <col min="4096" max="4096" width="47.875" style="182" customWidth="1"/>
    <col min="4097" max="4097" width="11.375" style="182" customWidth="1"/>
    <col min="4098" max="4098" width="9.375" style="182" customWidth="1"/>
    <col min="4099" max="4099" width="9.25" style="182" customWidth="1"/>
    <col min="4100" max="4100" width="10.25" style="182" customWidth="1"/>
    <col min="4101" max="4101" width="9.25" style="182" customWidth="1"/>
    <col min="4102" max="4102" width="10.25" style="182" customWidth="1"/>
    <col min="4103" max="4103" width="0.875" style="182" customWidth="1"/>
    <col min="4104" max="4106" width="8.5" style="182" customWidth="1"/>
    <col min="4107" max="4107" width="8" style="182" customWidth="1"/>
    <col min="4108" max="4351" width="9" style="182"/>
    <col min="4352" max="4352" width="47.875" style="182" customWidth="1"/>
    <col min="4353" max="4353" width="11.375" style="182" customWidth="1"/>
    <col min="4354" max="4354" width="9.375" style="182" customWidth="1"/>
    <col min="4355" max="4355" width="9.25" style="182" customWidth="1"/>
    <col min="4356" max="4356" width="10.25" style="182" customWidth="1"/>
    <col min="4357" max="4357" width="9.25" style="182" customWidth="1"/>
    <col min="4358" max="4358" width="10.25" style="182" customWidth="1"/>
    <col min="4359" max="4359" width="0.875" style="182" customWidth="1"/>
    <col min="4360" max="4362" width="8.5" style="182" customWidth="1"/>
    <col min="4363" max="4363" width="8" style="182" customWidth="1"/>
    <col min="4364" max="4607" width="9" style="182"/>
    <col min="4608" max="4608" width="47.875" style="182" customWidth="1"/>
    <col min="4609" max="4609" width="11.375" style="182" customWidth="1"/>
    <col min="4610" max="4610" width="9.375" style="182" customWidth="1"/>
    <col min="4611" max="4611" width="9.25" style="182" customWidth="1"/>
    <col min="4612" max="4612" width="10.25" style="182" customWidth="1"/>
    <col min="4613" max="4613" width="9.25" style="182" customWidth="1"/>
    <col min="4614" max="4614" width="10.25" style="182" customWidth="1"/>
    <col min="4615" max="4615" width="0.875" style="182" customWidth="1"/>
    <col min="4616" max="4618" width="8.5" style="182" customWidth="1"/>
    <col min="4619" max="4619" width="8" style="182" customWidth="1"/>
    <col min="4620" max="4863" width="9" style="182"/>
    <col min="4864" max="4864" width="47.875" style="182" customWidth="1"/>
    <col min="4865" max="4865" width="11.375" style="182" customWidth="1"/>
    <col min="4866" max="4866" width="9.375" style="182" customWidth="1"/>
    <col min="4867" max="4867" width="9.25" style="182" customWidth="1"/>
    <col min="4868" max="4868" width="10.25" style="182" customWidth="1"/>
    <col min="4869" max="4869" width="9.25" style="182" customWidth="1"/>
    <col min="4870" max="4870" width="10.25" style="182" customWidth="1"/>
    <col min="4871" max="4871" width="0.875" style="182" customWidth="1"/>
    <col min="4872" max="4874" width="8.5" style="182" customWidth="1"/>
    <col min="4875" max="4875" width="8" style="182" customWidth="1"/>
    <col min="4876" max="5119" width="9" style="182"/>
    <col min="5120" max="5120" width="47.875" style="182" customWidth="1"/>
    <col min="5121" max="5121" width="11.375" style="182" customWidth="1"/>
    <col min="5122" max="5122" width="9.375" style="182" customWidth="1"/>
    <col min="5123" max="5123" width="9.25" style="182" customWidth="1"/>
    <col min="5124" max="5124" width="10.25" style="182" customWidth="1"/>
    <col min="5125" max="5125" width="9.25" style="182" customWidth="1"/>
    <col min="5126" max="5126" width="10.25" style="182" customWidth="1"/>
    <col min="5127" max="5127" width="0.875" style="182" customWidth="1"/>
    <col min="5128" max="5130" width="8.5" style="182" customWidth="1"/>
    <col min="5131" max="5131" width="8" style="182" customWidth="1"/>
    <col min="5132" max="5375" width="9" style="182"/>
    <col min="5376" max="5376" width="47.875" style="182" customWidth="1"/>
    <col min="5377" max="5377" width="11.375" style="182" customWidth="1"/>
    <col min="5378" max="5378" width="9.375" style="182" customWidth="1"/>
    <col min="5379" max="5379" width="9.25" style="182" customWidth="1"/>
    <col min="5380" max="5380" width="10.25" style="182" customWidth="1"/>
    <col min="5381" max="5381" width="9.25" style="182" customWidth="1"/>
    <col min="5382" max="5382" width="10.25" style="182" customWidth="1"/>
    <col min="5383" max="5383" width="0.875" style="182" customWidth="1"/>
    <col min="5384" max="5386" width="8.5" style="182" customWidth="1"/>
    <col min="5387" max="5387" width="8" style="182" customWidth="1"/>
    <col min="5388" max="5631" width="9" style="182"/>
    <col min="5632" max="5632" width="47.875" style="182" customWidth="1"/>
    <col min="5633" max="5633" width="11.375" style="182" customWidth="1"/>
    <col min="5634" max="5634" width="9.375" style="182" customWidth="1"/>
    <col min="5635" max="5635" width="9.25" style="182" customWidth="1"/>
    <col min="5636" max="5636" width="10.25" style="182" customWidth="1"/>
    <col min="5637" max="5637" width="9.25" style="182" customWidth="1"/>
    <col min="5638" max="5638" width="10.25" style="182" customWidth="1"/>
    <col min="5639" max="5639" width="0.875" style="182" customWidth="1"/>
    <col min="5640" max="5642" width="8.5" style="182" customWidth="1"/>
    <col min="5643" max="5643" width="8" style="182" customWidth="1"/>
    <col min="5644" max="5887" width="9" style="182"/>
    <col min="5888" max="5888" width="47.875" style="182" customWidth="1"/>
    <col min="5889" max="5889" width="11.375" style="182" customWidth="1"/>
    <col min="5890" max="5890" width="9.375" style="182" customWidth="1"/>
    <col min="5891" max="5891" width="9.25" style="182" customWidth="1"/>
    <col min="5892" max="5892" width="10.25" style="182" customWidth="1"/>
    <col min="5893" max="5893" width="9.25" style="182" customWidth="1"/>
    <col min="5894" max="5894" width="10.25" style="182" customWidth="1"/>
    <col min="5895" max="5895" width="0.875" style="182" customWidth="1"/>
    <col min="5896" max="5898" width="8.5" style="182" customWidth="1"/>
    <col min="5899" max="5899" width="8" style="182" customWidth="1"/>
    <col min="5900" max="6143" width="9" style="182"/>
    <col min="6144" max="6144" width="47.875" style="182" customWidth="1"/>
    <col min="6145" max="6145" width="11.375" style="182" customWidth="1"/>
    <col min="6146" max="6146" width="9.375" style="182" customWidth="1"/>
    <col min="6147" max="6147" width="9.25" style="182" customWidth="1"/>
    <col min="6148" max="6148" width="10.25" style="182" customWidth="1"/>
    <col min="6149" max="6149" width="9.25" style="182" customWidth="1"/>
    <col min="6150" max="6150" width="10.25" style="182" customWidth="1"/>
    <col min="6151" max="6151" width="0.875" style="182" customWidth="1"/>
    <col min="6152" max="6154" width="8.5" style="182" customWidth="1"/>
    <col min="6155" max="6155" width="8" style="182" customWidth="1"/>
    <col min="6156" max="6399" width="9" style="182"/>
    <col min="6400" max="6400" width="47.875" style="182" customWidth="1"/>
    <col min="6401" max="6401" width="11.375" style="182" customWidth="1"/>
    <col min="6402" max="6402" width="9.375" style="182" customWidth="1"/>
    <col min="6403" max="6403" width="9.25" style="182" customWidth="1"/>
    <col min="6404" max="6404" width="10.25" style="182" customWidth="1"/>
    <col min="6405" max="6405" width="9.25" style="182" customWidth="1"/>
    <col min="6406" max="6406" width="10.25" style="182" customWidth="1"/>
    <col min="6407" max="6407" width="0.875" style="182" customWidth="1"/>
    <col min="6408" max="6410" width="8.5" style="182" customWidth="1"/>
    <col min="6411" max="6411" width="8" style="182" customWidth="1"/>
    <col min="6412" max="6655" width="9" style="182"/>
    <col min="6656" max="6656" width="47.875" style="182" customWidth="1"/>
    <col min="6657" max="6657" width="11.375" style="182" customWidth="1"/>
    <col min="6658" max="6658" width="9.375" style="182" customWidth="1"/>
    <col min="6659" max="6659" width="9.25" style="182" customWidth="1"/>
    <col min="6660" max="6660" width="10.25" style="182" customWidth="1"/>
    <col min="6661" max="6661" width="9.25" style="182" customWidth="1"/>
    <col min="6662" max="6662" width="10.25" style="182" customWidth="1"/>
    <col min="6663" max="6663" width="0.875" style="182" customWidth="1"/>
    <col min="6664" max="6666" width="8.5" style="182" customWidth="1"/>
    <col min="6667" max="6667" width="8" style="182" customWidth="1"/>
    <col min="6668" max="6911" width="9" style="182"/>
    <col min="6912" max="6912" width="47.875" style="182" customWidth="1"/>
    <col min="6913" max="6913" width="11.375" style="182" customWidth="1"/>
    <col min="6914" max="6914" width="9.375" style="182" customWidth="1"/>
    <col min="6915" max="6915" width="9.25" style="182" customWidth="1"/>
    <col min="6916" max="6916" width="10.25" style="182" customWidth="1"/>
    <col min="6917" max="6917" width="9.25" style="182" customWidth="1"/>
    <col min="6918" max="6918" width="10.25" style="182" customWidth="1"/>
    <col min="6919" max="6919" width="0.875" style="182" customWidth="1"/>
    <col min="6920" max="6922" width="8.5" style="182" customWidth="1"/>
    <col min="6923" max="6923" width="8" style="182" customWidth="1"/>
    <col min="6924" max="7167" width="9" style="182"/>
    <col min="7168" max="7168" width="47.875" style="182" customWidth="1"/>
    <col min="7169" max="7169" width="11.375" style="182" customWidth="1"/>
    <col min="7170" max="7170" width="9.375" style="182" customWidth="1"/>
    <col min="7171" max="7171" width="9.25" style="182" customWidth="1"/>
    <col min="7172" max="7172" width="10.25" style="182" customWidth="1"/>
    <col min="7173" max="7173" width="9.25" style="182" customWidth="1"/>
    <col min="7174" max="7174" width="10.25" style="182" customWidth="1"/>
    <col min="7175" max="7175" width="0.875" style="182" customWidth="1"/>
    <col min="7176" max="7178" width="8.5" style="182" customWidth="1"/>
    <col min="7179" max="7179" width="8" style="182" customWidth="1"/>
    <col min="7180" max="7423" width="9" style="182"/>
    <col min="7424" max="7424" width="47.875" style="182" customWidth="1"/>
    <col min="7425" max="7425" width="11.375" style="182" customWidth="1"/>
    <col min="7426" max="7426" width="9.375" style="182" customWidth="1"/>
    <col min="7427" max="7427" width="9.25" style="182" customWidth="1"/>
    <col min="7428" max="7428" width="10.25" style="182" customWidth="1"/>
    <col min="7429" max="7429" width="9.25" style="182" customWidth="1"/>
    <col min="7430" max="7430" width="10.25" style="182" customWidth="1"/>
    <col min="7431" max="7431" width="0.875" style="182" customWidth="1"/>
    <col min="7432" max="7434" width="8.5" style="182" customWidth="1"/>
    <col min="7435" max="7435" width="8" style="182" customWidth="1"/>
    <col min="7436" max="7679" width="9" style="182"/>
    <col min="7680" max="7680" width="47.875" style="182" customWidth="1"/>
    <col min="7681" max="7681" width="11.375" style="182" customWidth="1"/>
    <col min="7682" max="7682" width="9.375" style="182" customWidth="1"/>
    <col min="7683" max="7683" width="9.25" style="182" customWidth="1"/>
    <col min="7684" max="7684" width="10.25" style="182" customWidth="1"/>
    <col min="7685" max="7685" width="9.25" style="182" customWidth="1"/>
    <col min="7686" max="7686" width="10.25" style="182" customWidth="1"/>
    <col min="7687" max="7687" width="0.875" style="182" customWidth="1"/>
    <col min="7688" max="7690" width="8.5" style="182" customWidth="1"/>
    <col min="7691" max="7691" width="8" style="182" customWidth="1"/>
    <col min="7692" max="7935" width="9" style="182"/>
    <col min="7936" max="7936" width="47.875" style="182" customWidth="1"/>
    <col min="7937" max="7937" width="11.375" style="182" customWidth="1"/>
    <col min="7938" max="7938" width="9.375" style="182" customWidth="1"/>
    <col min="7939" max="7939" width="9.25" style="182" customWidth="1"/>
    <col min="7940" max="7940" width="10.25" style="182" customWidth="1"/>
    <col min="7941" max="7941" width="9.25" style="182" customWidth="1"/>
    <col min="7942" max="7942" width="10.25" style="182" customWidth="1"/>
    <col min="7943" max="7943" width="0.875" style="182" customWidth="1"/>
    <col min="7944" max="7946" width="8.5" style="182" customWidth="1"/>
    <col min="7947" max="7947" width="8" style="182" customWidth="1"/>
    <col min="7948" max="8191" width="9" style="182"/>
    <col min="8192" max="8192" width="47.875" style="182" customWidth="1"/>
    <col min="8193" max="8193" width="11.375" style="182" customWidth="1"/>
    <col min="8194" max="8194" width="9.375" style="182" customWidth="1"/>
    <col min="8195" max="8195" width="9.25" style="182" customWidth="1"/>
    <col min="8196" max="8196" width="10.25" style="182" customWidth="1"/>
    <col min="8197" max="8197" width="9.25" style="182" customWidth="1"/>
    <col min="8198" max="8198" width="10.25" style="182" customWidth="1"/>
    <col min="8199" max="8199" width="0.875" style="182" customWidth="1"/>
    <col min="8200" max="8202" width="8.5" style="182" customWidth="1"/>
    <col min="8203" max="8203" width="8" style="182" customWidth="1"/>
    <col min="8204" max="8447" width="9" style="182"/>
    <col min="8448" max="8448" width="47.875" style="182" customWidth="1"/>
    <col min="8449" max="8449" width="11.375" style="182" customWidth="1"/>
    <col min="8450" max="8450" width="9.375" style="182" customWidth="1"/>
    <col min="8451" max="8451" width="9.25" style="182" customWidth="1"/>
    <col min="8452" max="8452" width="10.25" style="182" customWidth="1"/>
    <col min="8453" max="8453" width="9.25" style="182" customWidth="1"/>
    <col min="8454" max="8454" width="10.25" style="182" customWidth="1"/>
    <col min="8455" max="8455" width="0.875" style="182" customWidth="1"/>
    <col min="8456" max="8458" width="8.5" style="182" customWidth="1"/>
    <col min="8459" max="8459" width="8" style="182" customWidth="1"/>
    <col min="8460" max="8703" width="9" style="182"/>
    <col min="8704" max="8704" width="47.875" style="182" customWidth="1"/>
    <col min="8705" max="8705" width="11.375" style="182" customWidth="1"/>
    <col min="8706" max="8706" width="9.375" style="182" customWidth="1"/>
    <col min="8707" max="8707" width="9.25" style="182" customWidth="1"/>
    <col min="8708" max="8708" width="10.25" style="182" customWidth="1"/>
    <col min="8709" max="8709" width="9.25" style="182" customWidth="1"/>
    <col min="8710" max="8710" width="10.25" style="182" customWidth="1"/>
    <col min="8711" max="8711" width="0.875" style="182" customWidth="1"/>
    <col min="8712" max="8714" width="8.5" style="182" customWidth="1"/>
    <col min="8715" max="8715" width="8" style="182" customWidth="1"/>
    <col min="8716" max="8959" width="9" style="182"/>
    <col min="8960" max="8960" width="47.875" style="182" customWidth="1"/>
    <col min="8961" max="8961" width="11.375" style="182" customWidth="1"/>
    <col min="8962" max="8962" width="9.375" style="182" customWidth="1"/>
    <col min="8963" max="8963" width="9.25" style="182" customWidth="1"/>
    <col min="8964" max="8964" width="10.25" style="182" customWidth="1"/>
    <col min="8965" max="8965" width="9.25" style="182" customWidth="1"/>
    <col min="8966" max="8966" width="10.25" style="182" customWidth="1"/>
    <col min="8967" max="8967" width="0.875" style="182" customWidth="1"/>
    <col min="8968" max="8970" width="8.5" style="182" customWidth="1"/>
    <col min="8971" max="8971" width="8" style="182" customWidth="1"/>
    <col min="8972" max="9215" width="9" style="182"/>
    <col min="9216" max="9216" width="47.875" style="182" customWidth="1"/>
    <col min="9217" max="9217" width="11.375" style="182" customWidth="1"/>
    <col min="9218" max="9218" width="9.375" style="182" customWidth="1"/>
    <col min="9219" max="9219" width="9.25" style="182" customWidth="1"/>
    <col min="9220" max="9220" width="10.25" style="182" customWidth="1"/>
    <col min="9221" max="9221" width="9.25" style="182" customWidth="1"/>
    <col min="9222" max="9222" width="10.25" style="182" customWidth="1"/>
    <col min="9223" max="9223" width="0.875" style="182" customWidth="1"/>
    <col min="9224" max="9226" width="8.5" style="182" customWidth="1"/>
    <col min="9227" max="9227" width="8" style="182" customWidth="1"/>
    <col min="9228" max="9471" width="9" style="182"/>
    <col min="9472" max="9472" width="47.875" style="182" customWidth="1"/>
    <col min="9473" max="9473" width="11.375" style="182" customWidth="1"/>
    <col min="9474" max="9474" width="9.375" style="182" customWidth="1"/>
    <col min="9475" max="9475" width="9.25" style="182" customWidth="1"/>
    <col min="9476" max="9476" width="10.25" style="182" customWidth="1"/>
    <col min="9477" max="9477" width="9.25" style="182" customWidth="1"/>
    <col min="9478" max="9478" width="10.25" style="182" customWidth="1"/>
    <col min="9479" max="9479" width="0.875" style="182" customWidth="1"/>
    <col min="9480" max="9482" width="8.5" style="182" customWidth="1"/>
    <col min="9483" max="9483" width="8" style="182" customWidth="1"/>
    <col min="9484" max="9727" width="9" style="182"/>
    <col min="9728" max="9728" width="47.875" style="182" customWidth="1"/>
    <col min="9729" max="9729" width="11.375" style="182" customWidth="1"/>
    <col min="9730" max="9730" width="9.375" style="182" customWidth="1"/>
    <col min="9731" max="9731" width="9.25" style="182" customWidth="1"/>
    <col min="9732" max="9732" width="10.25" style="182" customWidth="1"/>
    <col min="9733" max="9733" width="9.25" style="182" customWidth="1"/>
    <col min="9734" max="9734" width="10.25" style="182" customWidth="1"/>
    <col min="9735" max="9735" width="0.875" style="182" customWidth="1"/>
    <col min="9736" max="9738" width="8.5" style="182" customWidth="1"/>
    <col min="9739" max="9739" width="8" style="182" customWidth="1"/>
    <col min="9740" max="9983" width="9" style="182"/>
    <col min="9984" max="9984" width="47.875" style="182" customWidth="1"/>
    <col min="9985" max="9985" width="11.375" style="182" customWidth="1"/>
    <col min="9986" max="9986" width="9.375" style="182" customWidth="1"/>
    <col min="9987" max="9987" width="9.25" style="182" customWidth="1"/>
    <col min="9988" max="9988" width="10.25" style="182" customWidth="1"/>
    <col min="9989" max="9989" width="9.25" style="182" customWidth="1"/>
    <col min="9990" max="9990" width="10.25" style="182" customWidth="1"/>
    <col min="9991" max="9991" width="0.875" style="182" customWidth="1"/>
    <col min="9992" max="9994" width="8.5" style="182" customWidth="1"/>
    <col min="9995" max="9995" width="8" style="182" customWidth="1"/>
    <col min="9996" max="10239" width="9" style="182"/>
    <col min="10240" max="10240" width="47.875" style="182" customWidth="1"/>
    <col min="10241" max="10241" width="11.375" style="182" customWidth="1"/>
    <col min="10242" max="10242" width="9.375" style="182" customWidth="1"/>
    <col min="10243" max="10243" width="9.25" style="182" customWidth="1"/>
    <col min="10244" max="10244" width="10.25" style="182" customWidth="1"/>
    <col min="10245" max="10245" width="9.25" style="182" customWidth="1"/>
    <col min="10246" max="10246" width="10.25" style="182" customWidth="1"/>
    <col min="10247" max="10247" width="0.875" style="182" customWidth="1"/>
    <col min="10248" max="10250" width="8.5" style="182" customWidth="1"/>
    <col min="10251" max="10251" width="8" style="182" customWidth="1"/>
    <col min="10252" max="10495" width="9" style="182"/>
    <col min="10496" max="10496" width="47.875" style="182" customWidth="1"/>
    <col min="10497" max="10497" width="11.375" style="182" customWidth="1"/>
    <col min="10498" max="10498" width="9.375" style="182" customWidth="1"/>
    <col min="10499" max="10499" width="9.25" style="182" customWidth="1"/>
    <col min="10500" max="10500" width="10.25" style="182" customWidth="1"/>
    <col min="10501" max="10501" width="9.25" style="182" customWidth="1"/>
    <col min="10502" max="10502" width="10.25" style="182" customWidth="1"/>
    <col min="10503" max="10503" width="0.875" style="182" customWidth="1"/>
    <col min="10504" max="10506" width="8.5" style="182" customWidth="1"/>
    <col min="10507" max="10507" width="8" style="182" customWidth="1"/>
    <col min="10508" max="10751" width="9" style="182"/>
    <col min="10752" max="10752" width="47.875" style="182" customWidth="1"/>
    <col min="10753" max="10753" width="11.375" style="182" customWidth="1"/>
    <col min="10754" max="10754" width="9.375" style="182" customWidth="1"/>
    <col min="10755" max="10755" width="9.25" style="182" customWidth="1"/>
    <col min="10756" max="10756" width="10.25" style="182" customWidth="1"/>
    <col min="10757" max="10757" width="9.25" style="182" customWidth="1"/>
    <col min="10758" max="10758" width="10.25" style="182" customWidth="1"/>
    <col min="10759" max="10759" width="0.875" style="182" customWidth="1"/>
    <col min="10760" max="10762" width="8.5" style="182" customWidth="1"/>
    <col min="10763" max="10763" width="8" style="182" customWidth="1"/>
    <col min="10764" max="11007" width="9" style="182"/>
    <col min="11008" max="11008" width="47.875" style="182" customWidth="1"/>
    <col min="11009" max="11009" width="11.375" style="182" customWidth="1"/>
    <col min="11010" max="11010" width="9.375" style="182" customWidth="1"/>
    <col min="11011" max="11011" width="9.25" style="182" customWidth="1"/>
    <col min="11012" max="11012" width="10.25" style="182" customWidth="1"/>
    <col min="11013" max="11013" width="9.25" style="182" customWidth="1"/>
    <col min="11014" max="11014" width="10.25" style="182" customWidth="1"/>
    <col min="11015" max="11015" width="0.875" style="182" customWidth="1"/>
    <col min="11016" max="11018" width="8.5" style="182" customWidth="1"/>
    <col min="11019" max="11019" width="8" style="182" customWidth="1"/>
    <col min="11020" max="11263" width="9" style="182"/>
    <col min="11264" max="11264" width="47.875" style="182" customWidth="1"/>
    <col min="11265" max="11265" width="11.375" style="182" customWidth="1"/>
    <col min="11266" max="11266" width="9.375" style="182" customWidth="1"/>
    <col min="11267" max="11267" width="9.25" style="182" customWidth="1"/>
    <col min="11268" max="11268" width="10.25" style="182" customWidth="1"/>
    <col min="11269" max="11269" width="9.25" style="182" customWidth="1"/>
    <col min="11270" max="11270" width="10.25" style="182" customWidth="1"/>
    <col min="11271" max="11271" width="0.875" style="182" customWidth="1"/>
    <col min="11272" max="11274" width="8.5" style="182" customWidth="1"/>
    <col min="11275" max="11275" width="8" style="182" customWidth="1"/>
    <col min="11276" max="11519" width="9" style="182"/>
    <col min="11520" max="11520" width="47.875" style="182" customWidth="1"/>
    <col min="11521" max="11521" width="11.375" style="182" customWidth="1"/>
    <col min="11522" max="11522" width="9.375" style="182" customWidth="1"/>
    <col min="11523" max="11523" width="9.25" style="182" customWidth="1"/>
    <col min="11524" max="11524" width="10.25" style="182" customWidth="1"/>
    <col min="11525" max="11525" width="9.25" style="182" customWidth="1"/>
    <col min="11526" max="11526" width="10.25" style="182" customWidth="1"/>
    <col min="11527" max="11527" width="0.875" style="182" customWidth="1"/>
    <col min="11528" max="11530" width="8.5" style="182" customWidth="1"/>
    <col min="11531" max="11531" width="8" style="182" customWidth="1"/>
    <col min="11532" max="11775" width="9" style="182"/>
    <col min="11776" max="11776" width="47.875" style="182" customWidth="1"/>
    <col min="11777" max="11777" width="11.375" style="182" customWidth="1"/>
    <col min="11778" max="11778" width="9.375" style="182" customWidth="1"/>
    <col min="11779" max="11779" width="9.25" style="182" customWidth="1"/>
    <col min="11780" max="11780" width="10.25" style="182" customWidth="1"/>
    <col min="11781" max="11781" width="9.25" style="182" customWidth="1"/>
    <col min="11782" max="11782" width="10.25" style="182" customWidth="1"/>
    <col min="11783" max="11783" width="0.875" style="182" customWidth="1"/>
    <col min="11784" max="11786" width="8.5" style="182" customWidth="1"/>
    <col min="11787" max="11787" width="8" style="182" customWidth="1"/>
    <col min="11788" max="12031" width="9" style="182"/>
    <col min="12032" max="12032" width="47.875" style="182" customWidth="1"/>
    <col min="12033" max="12033" width="11.375" style="182" customWidth="1"/>
    <col min="12034" max="12034" width="9.375" style="182" customWidth="1"/>
    <col min="12035" max="12035" width="9.25" style="182" customWidth="1"/>
    <col min="12036" max="12036" width="10.25" style="182" customWidth="1"/>
    <col min="12037" max="12037" width="9.25" style="182" customWidth="1"/>
    <col min="12038" max="12038" width="10.25" style="182" customWidth="1"/>
    <col min="12039" max="12039" width="0.875" style="182" customWidth="1"/>
    <col min="12040" max="12042" width="8.5" style="182" customWidth="1"/>
    <col min="12043" max="12043" width="8" style="182" customWidth="1"/>
    <col min="12044" max="12287" width="9" style="182"/>
    <col min="12288" max="12288" width="47.875" style="182" customWidth="1"/>
    <col min="12289" max="12289" width="11.375" style="182" customWidth="1"/>
    <col min="12290" max="12290" width="9.375" style="182" customWidth="1"/>
    <col min="12291" max="12291" width="9.25" style="182" customWidth="1"/>
    <col min="12292" max="12292" width="10.25" style="182" customWidth="1"/>
    <col min="12293" max="12293" width="9.25" style="182" customWidth="1"/>
    <col min="12294" max="12294" width="10.25" style="182" customWidth="1"/>
    <col min="12295" max="12295" width="0.875" style="182" customWidth="1"/>
    <col min="12296" max="12298" width="8.5" style="182" customWidth="1"/>
    <col min="12299" max="12299" width="8" style="182" customWidth="1"/>
    <col min="12300" max="12543" width="9" style="182"/>
    <col min="12544" max="12544" width="47.875" style="182" customWidth="1"/>
    <col min="12545" max="12545" width="11.375" style="182" customWidth="1"/>
    <col min="12546" max="12546" width="9.375" style="182" customWidth="1"/>
    <col min="12547" max="12547" width="9.25" style="182" customWidth="1"/>
    <col min="12548" max="12548" width="10.25" style="182" customWidth="1"/>
    <col min="12549" max="12549" width="9.25" style="182" customWidth="1"/>
    <col min="12550" max="12550" width="10.25" style="182" customWidth="1"/>
    <col min="12551" max="12551" width="0.875" style="182" customWidth="1"/>
    <col min="12552" max="12554" width="8.5" style="182" customWidth="1"/>
    <col min="12555" max="12555" width="8" style="182" customWidth="1"/>
    <col min="12556" max="12799" width="9" style="182"/>
    <col min="12800" max="12800" width="47.875" style="182" customWidth="1"/>
    <col min="12801" max="12801" width="11.375" style="182" customWidth="1"/>
    <col min="12802" max="12802" width="9.375" style="182" customWidth="1"/>
    <col min="12803" max="12803" width="9.25" style="182" customWidth="1"/>
    <col min="12804" max="12804" width="10.25" style="182" customWidth="1"/>
    <col min="12805" max="12805" width="9.25" style="182" customWidth="1"/>
    <col min="12806" max="12806" width="10.25" style="182" customWidth="1"/>
    <col min="12807" max="12807" width="0.875" style="182" customWidth="1"/>
    <col min="12808" max="12810" width="8.5" style="182" customWidth="1"/>
    <col min="12811" max="12811" width="8" style="182" customWidth="1"/>
    <col min="12812" max="13055" width="9" style="182"/>
    <col min="13056" max="13056" width="47.875" style="182" customWidth="1"/>
    <col min="13057" max="13057" width="11.375" style="182" customWidth="1"/>
    <col min="13058" max="13058" width="9.375" style="182" customWidth="1"/>
    <col min="13059" max="13059" width="9.25" style="182" customWidth="1"/>
    <col min="13060" max="13060" width="10.25" style="182" customWidth="1"/>
    <col min="13061" max="13061" width="9.25" style="182" customWidth="1"/>
    <col min="13062" max="13062" width="10.25" style="182" customWidth="1"/>
    <col min="13063" max="13063" width="0.875" style="182" customWidth="1"/>
    <col min="13064" max="13066" width="8.5" style="182" customWidth="1"/>
    <col min="13067" max="13067" width="8" style="182" customWidth="1"/>
    <col min="13068" max="13311" width="9" style="182"/>
    <col min="13312" max="13312" width="47.875" style="182" customWidth="1"/>
    <col min="13313" max="13313" width="11.375" style="182" customWidth="1"/>
    <col min="13314" max="13314" width="9.375" style="182" customWidth="1"/>
    <col min="13315" max="13315" width="9.25" style="182" customWidth="1"/>
    <col min="13316" max="13316" width="10.25" style="182" customWidth="1"/>
    <col min="13317" max="13317" width="9.25" style="182" customWidth="1"/>
    <col min="13318" max="13318" width="10.25" style="182" customWidth="1"/>
    <col min="13319" max="13319" width="0.875" style="182" customWidth="1"/>
    <col min="13320" max="13322" width="8.5" style="182" customWidth="1"/>
    <col min="13323" max="13323" width="8" style="182" customWidth="1"/>
    <col min="13324" max="13567" width="9" style="182"/>
    <col min="13568" max="13568" width="47.875" style="182" customWidth="1"/>
    <col min="13569" max="13569" width="11.375" style="182" customWidth="1"/>
    <col min="13570" max="13570" width="9.375" style="182" customWidth="1"/>
    <col min="13571" max="13571" width="9.25" style="182" customWidth="1"/>
    <col min="13572" max="13572" width="10.25" style="182" customWidth="1"/>
    <col min="13573" max="13573" width="9.25" style="182" customWidth="1"/>
    <col min="13574" max="13574" width="10.25" style="182" customWidth="1"/>
    <col min="13575" max="13575" width="0.875" style="182" customWidth="1"/>
    <col min="13576" max="13578" width="8.5" style="182" customWidth="1"/>
    <col min="13579" max="13579" width="8" style="182" customWidth="1"/>
    <col min="13580" max="13823" width="9" style="182"/>
    <col min="13824" max="13824" width="47.875" style="182" customWidth="1"/>
    <col min="13825" max="13825" width="11.375" style="182" customWidth="1"/>
    <col min="13826" max="13826" width="9.375" style="182" customWidth="1"/>
    <col min="13827" max="13827" width="9.25" style="182" customWidth="1"/>
    <col min="13828" max="13828" width="10.25" style="182" customWidth="1"/>
    <col min="13829" max="13829" width="9.25" style="182" customWidth="1"/>
    <col min="13830" max="13830" width="10.25" style="182" customWidth="1"/>
    <col min="13831" max="13831" width="0.875" style="182" customWidth="1"/>
    <col min="13832" max="13834" width="8.5" style="182" customWidth="1"/>
    <col min="13835" max="13835" width="8" style="182" customWidth="1"/>
    <col min="13836" max="14079" width="9" style="182"/>
    <col min="14080" max="14080" width="47.875" style="182" customWidth="1"/>
    <col min="14081" max="14081" width="11.375" style="182" customWidth="1"/>
    <col min="14082" max="14082" width="9.375" style="182" customWidth="1"/>
    <col min="14083" max="14083" width="9.25" style="182" customWidth="1"/>
    <col min="14084" max="14084" width="10.25" style="182" customWidth="1"/>
    <col min="14085" max="14085" width="9.25" style="182" customWidth="1"/>
    <col min="14086" max="14086" width="10.25" style="182" customWidth="1"/>
    <col min="14087" max="14087" width="0.875" style="182" customWidth="1"/>
    <col min="14088" max="14090" width="8.5" style="182" customWidth="1"/>
    <col min="14091" max="14091" width="8" style="182" customWidth="1"/>
    <col min="14092" max="14335" width="9" style="182"/>
    <col min="14336" max="14336" width="47.875" style="182" customWidth="1"/>
    <col min="14337" max="14337" width="11.375" style="182" customWidth="1"/>
    <col min="14338" max="14338" width="9.375" style="182" customWidth="1"/>
    <col min="14339" max="14339" width="9.25" style="182" customWidth="1"/>
    <col min="14340" max="14340" width="10.25" style="182" customWidth="1"/>
    <col min="14341" max="14341" width="9.25" style="182" customWidth="1"/>
    <col min="14342" max="14342" width="10.25" style="182" customWidth="1"/>
    <col min="14343" max="14343" width="0.875" style="182" customWidth="1"/>
    <col min="14344" max="14346" width="8.5" style="182" customWidth="1"/>
    <col min="14347" max="14347" width="8" style="182" customWidth="1"/>
    <col min="14348" max="14591" width="9" style="182"/>
    <col min="14592" max="14592" width="47.875" style="182" customWidth="1"/>
    <col min="14593" max="14593" width="11.375" style="182" customWidth="1"/>
    <col min="14594" max="14594" width="9.375" style="182" customWidth="1"/>
    <col min="14595" max="14595" width="9.25" style="182" customWidth="1"/>
    <col min="14596" max="14596" width="10.25" style="182" customWidth="1"/>
    <col min="14597" max="14597" width="9.25" style="182" customWidth="1"/>
    <col min="14598" max="14598" width="10.25" style="182" customWidth="1"/>
    <col min="14599" max="14599" width="0.875" style="182" customWidth="1"/>
    <col min="14600" max="14602" width="8.5" style="182" customWidth="1"/>
    <col min="14603" max="14603" width="8" style="182" customWidth="1"/>
    <col min="14604" max="14847" width="9" style="182"/>
    <col min="14848" max="14848" width="47.875" style="182" customWidth="1"/>
    <col min="14849" max="14849" width="11.375" style="182" customWidth="1"/>
    <col min="14850" max="14850" width="9.375" style="182" customWidth="1"/>
    <col min="14851" max="14851" width="9.25" style="182" customWidth="1"/>
    <col min="14852" max="14852" width="10.25" style="182" customWidth="1"/>
    <col min="14853" max="14853" width="9.25" style="182" customWidth="1"/>
    <col min="14854" max="14854" width="10.25" style="182" customWidth="1"/>
    <col min="14855" max="14855" width="0.875" style="182" customWidth="1"/>
    <col min="14856" max="14858" width="8.5" style="182" customWidth="1"/>
    <col min="14859" max="14859" width="8" style="182" customWidth="1"/>
    <col min="14860" max="15103" width="9" style="182"/>
    <col min="15104" max="15104" width="47.875" style="182" customWidth="1"/>
    <col min="15105" max="15105" width="11.375" style="182" customWidth="1"/>
    <col min="15106" max="15106" width="9.375" style="182" customWidth="1"/>
    <col min="15107" max="15107" width="9.25" style="182" customWidth="1"/>
    <col min="15108" max="15108" width="10.25" style="182" customWidth="1"/>
    <col min="15109" max="15109" width="9.25" style="182" customWidth="1"/>
    <col min="15110" max="15110" width="10.25" style="182" customWidth="1"/>
    <col min="15111" max="15111" width="0.875" style="182" customWidth="1"/>
    <col min="15112" max="15114" width="8.5" style="182" customWidth="1"/>
    <col min="15115" max="15115" width="8" style="182" customWidth="1"/>
    <col min="15116" max="15359" width="9" style="182"/>
    <col min="15360" max="15360" width="47.875" style="182" customWidth="1"/>
    <col min="15361" max="15361" width="11.375" style="182" customWidth="1"/>
    <col min="15362" max="15362" width="9.375" style="182" customWidth="1"/>
    <col min="15363" max="15363" width="9.25" style="182" customWidth="1"/>
    <col min="15364" max="15364" width="10.25" style="182" customWidth="1"/>
    <col min="15365" max="15365" width="9.25" style="182" customWidth="1"/>
    <col min="15366" max="15366" width="10.25" style="182" customWidth="1"/>
    <col min="15367" max="15367" width="0.875" style="182" customWidth="1"/>
    <col min="15368" max="15370" width="8.5" style="182" customWidth="1"/>
    <col min="15371" max="15371" width="8" style="182" customWidth="1"/>
    <col min="15372" max="15615" width="9" style="182"/>
    <col min="15616" max="15616" width="47.875" style="182" customWidth="1"/>
    <col min="15617" max="15617" width="11.375" style="182" customWidth="1"/>
    <col min="15618" max="15618" width="9.375" style="182" customWidth="1"/>
    <col min="15619" max="15619" width="9.25" style="182" customWidth="1"/>
    <col min="15620" max="15620" width="10.25" style="182" customWidth="1"/>
    <col min="15621" max="15621" width="9.25" style="182" customWidth="1"/>
    <col min="15622" max="15622" width="10.25" style="182" customWidth="1"/>
    <col min="15623" max="15623" width="0.875" style="182" customWidth="1"/>
    <col min="15624" max="15626" width="8.5" style="182" customWidth="1"/>
    <col min="15627" max="15627" width="8" style="182" customWidth="1"/>
    <col min="15628" max="15871" width="9" style="182"/>
    <col min="15872" max="15872" width="47.875" style="182" customWidth="1"/>
    <col min="15873" max="15873" width="11.375" style="182" customWidth="1"/>
    <col min="15874" max="15874" width="9.375" style="182" customWidth="1"/>
    <col min="15875" max="15875" width="9.25" style="182" customWidth="1"/>
    <col min="15876" max="15876" width="10.25" style="182" customWidth="1"/>
    <col min="15877" max="15877" width="9.25" style="182" customWidth="1"/>
    <col min="15878" max="15878" width="10.25" style="182" customWidth="1"/>
    <col min="15879" max="15879" width="0.875" style="182" customWidth="1"/>
    <col min="15880" max="15882" width="8.5" style="182" customWidth="1"/>
    <col min="15883" max="15883" width="8" style="182" customWidth="1"/>
    <col min="15884" max="16127" width="9" style="182"/>
    <col min="16128" max="16128" width="47.875" style="182" customWidth="1"/>
    <col min="16129" max="16129" width="11.375" style="182" customWidth="1"/>
    <col min="16130" max="16130" width="9.375" style="182" customWidth="1"/>
    <col min="16131" max="16131" width="9.25" style="182" customWidth="1"/>
    <col min="16132" max="16132" width="10.25" style="182" customWidth="1"/>
    <col min="16133" max="16133" width="9.25" style="182" customWidth="1"/>
    <col min="16134" max="16134" width="10.25" style="182" customWidth="1"/>
    <col min="16135" max="16135" width="0.875" style="182" customWidth="1"/>
    <col min="16136" max="16138" width="8.5" style="182" customWidth="1"/>
    <col min="16139" max="16139" width="8" style="182" customWidth="1"/>
    <col min="16140" max="16384" width="9" style="182"/>
  </cols>
  <sheetData>
    <row r="1" spans="1:7" s="25" customFormat="1" ht="15" customHeight="1" x14ac:dyDescent="0.3">
      <c r="A1" s="239"/>
      <c r="B1" s="239"/>
      <c r="C1" s="239"/>
      <c r="D1" s="239"/>
      <c r="E1" s="239"/>
      <c r="F1" s="240"/>
      <c r="G1" s="23" t="s">
        <v>113</v>
      </c>
    </row>
    <row r="2" spans="1:7" s="25" customFormat="1" ht="30" customHeight="1" x14ac:dyDescent="0.2">
      <c r="A2" s="455" t="s">
        <v>102</v>
      </c>
      <c r="B2" s="455"/>
      <c r="C2" s="455"/>
      <c r="D2" s="455"/>
      <c r="E2" s="455"/>
      <c r="F2" s="455"/>
      <c r="G2" s="455"/>
    </row>
    <row r="3" spans="1:7" s="25" customFormat="1" ht="5.0999999999999996" customHeight="1" x14ac:dyDescent="0.3">
      <c r="A3" s="136"/>
      <c r="B3" s="136"/>
      <c r="C3" s="136"/>
      <c r="D3" s="136"/>
      <c r="E3" s="136"/>
      <c r="F3" s="136"/>
      <c r="G3" s="136"/>
    </row>
    <row r="4" spans="1:7" s="300" customFormat="1" ht="5.0999999999999996" customHeight="1" x14ac:dyDescent="0.3">
      <c r="A4" s="137"/>
      <c r="B4" s="137"/>
      <c r="C4" s="137"/>
      <c r="D4" s="137"/>
      <c r="E4" s="137"/>
      <c r="F4" s="137"/>
    </row>
    <row r="5" spans="1:7" s="139" customFormat="1" ht="20.100000000000001" customHeight="1" x14ac:dyDescent="0.3">
      <c r="A5" s="138" t="s">
        <v>154</v>
      </c>
      <c r="F5" s="27"/>
      <c r="G5" s="27" t="s">
        <v>239</v>
      </c>
    </row>
    <row r="6" spans="1:7" s="19" customFormat="1" ht="5.0999999999999996" customHeight="1" x14ac:dyDescent="0.25">
      <c r="A6" s="230"/>
      <c r="B6" s="231"/>
      <c r="C6" s="231"/>
      <c r="D6" s="231"/>
      <c r="E6" s="231"/>
      <c r="F6" s="231"/>
      <c r="G6" s="282"/>
    </row>
    <row r="7" spans="1:7" s="145" customFormat="1" ht="15" customHeight="1" x14ac:dyDescent="0.2">
      <c r="A7" s="469" t="s">
        <v>128</v>
      </c>
      <c r="B7" s="469"/>
      <c r="C7" s="470" t="s">
        <v>129</v>
      </c>
      <c r="D7" s="470"/>
      <c r="E7" s="470"/>
      <c r="F7" s="470"/>
      <c r="G7" s="470"/>
    </row>
    <row r="8" spans="1:7" s="145" customFormat="1" ht="53.1" customHeight="1" x14ac:dyDescent="0.2">
      <c r="A8" s="469"/>
      <c r="B8" s="469"/>
      <c r="C8" s="234" t="s">
        <v>130</v>
      </c>
      <c r="D8" s="234" t="s">
        <v>135</v>
      </c>
      <c r="E8" s="234" t="s">
        <v>131</v>
      </c>
      <c r="F8" s="234" t="s">
        <v>136</v>
      </c>
      <c r="G8" s="311" t="s">
        <v>138</v>
      </c>
    </row>
    <row r="9" spans="1:7" s="145" customFormat="1" ht="5.0999999999999996" customHeight="1" x14ac:dyDescent="0.2">
      <c r="A9" s="235"/>
      <c r="B9" s="312"/>
      <c r="C9" s="313"/>
      <c r="D9" s="314"/>
      <c r="E9" s="313"/>
      <c r="F9" s="313"/>
      <c r="G9" s="315"/>
    </row>
    <row r="10" spans="1:7" s="151" customFormat="1" ht="5.0999999999999996" customHeight="1" x14ac:dyDescent="0.2">
      <c r="A10" s="181"/>
      <c r="B10" s="181"/>
      <c r="C10" s="181"/>
      <c r="D10" s="181"/>
      <c r="E10" s="181"/>
      <c r="F10" s="181"/>
      <c r="G10" s="181"/>
    </row>
    <row r="11" spans="1:7" s="25" customFormat="1" ht="15" customHeight="1" x14ac:dyDescent="0.3">
      <c r="A11" s="154" t="s">
        <v>3</v>
      </c>
      <c r="B11" s="155">
        <v>47700</v>
      </c>
      <c r="C11" s="42">
        <v>17.309183908768841</v>
      </c>
      <c r="D11" s="42">
        <v>1.6791396767498898</v>
      </c>
      <c r="E11" s="42">
        <v>23.357021570970378</v>
      </c>
      <c r="F11" s="42">
        <v>38.070980860742509</v>
      </c>
      <c r="G11" s="42">
        <v>19.583673982768378</v>
      </c>
    </row>
    <row r="12" spans="1:7" s="161" customFormat="1" ht="5.0999999999999996" customHeight="1" x14ac:dyDescent="0.3">
      <c r="A12" s="159"/>
      <c r="B12" s="160"/>
      <c r="C12" s="160"/>
      <c r="D12" s="160"/>
      <c r="E12" s="160"/>
      <c r="F12" s="160"/>
      <c r="G12" s="160"/>
    </row>
    <row r="13" spans="1:7" s="25" customFormat="1" ht="15" customHeight="1" x14ac:dyDescent="0.3">
      <c r="A13" s="162" t="s">
        <v>85</v>
      </c>
      <c r="B13" s="120">
        <v>9890</v>
      </c>
      <c r="C13" s="167">
        <v>75.996358486748932</v>
      </c>
      <c r="D13" s="167">
        <v>2.7210196237102977</v>
      </c>
      <c r="E13" s="167">
        <v>21.060084968642524</v>
      </c>
      <c r="F13" s="167">
        <v>0.22253692089823993</v>
      </c>
      <c r="G13" s="167" t="s">
        <v>240</v>
      </c>
    </row>
    <row r="14" spans="1:7" s="161" customFormat="1" ht="5.0999999999999996" customHeight="1" x14ac:dyDescent="0.3">
      <c r="A14" s="159"/>
      <c r="B14" s="160"/>
      <c r="C14" s="160"/>
      <c r="D14" s="160"/>
      <c r="E14" s="160"/>
      <c r="F14" s="160"/>
      <c r="G14" s="160"/>
    </row>
    <row r="15" spans="1:7" s="166" customFormat="1" ht="12.95" customHeight="1" x14ac:dyDescent="0.3">
      <c r="A15" s="164" t="s">
        <v>155</v>
      </c>
      <c r="B15" s="165">
        <v>1740</v>
      </c>
      <c r="C15" s="160">
        <v>100</v>
      </c>
      <c r="D15" s="160" t="s">
        <v>240</v>
      </c>
      <c r="E15" s="160" t="s">
        <v>240</v>
      </c>
      <c r="F15" s="160" t="s">
        <v>240</v>
      </c>
      <c r="G15" s="160" t="s">
        <v>240</v>
      </c>
    </row>
    <row r="16" spans="1:7" s="166" customFormat="1" ht="12.95" customHeight="1" x14ac:dyDescent="0.3">
      <c r="A16" s="164" t="s">
        <v>156</v>
      </c>
      <c r="B16" s="165">
        <v>1200</v>
      </c>
      <c r="C16" s="160">
        <v>100</v>
      </c>
      <c r="D16" s="160" t="s">
        <v>240</v>
      </c>
      <c r="E16" s="160" t="s">
        <v>240</v>
      </c>
      <c r="F16" s="160" t="s">
        <v>240</v>
      </c>
      <c r="G16" s="160" t="s">
        <v>240</v>
      </c>
    </row>
    <row r="17" spans="1:7" s="166" customFormat="1" ht="12.95" customHeight="1" x14ac:dyDescent="0.3">
      <c r="A17" s="164" t="s">
        <v>157</v>
      </c>
      <c r="B17" s="165">
        <v>1150</v>
      </c>
      <c r="C17" s="160">
        <v>98.090277777777786</v>
      </c>
      <c r="D17" s="160" t="s">
        <v>240</v>
      </c>
      <c r="E17" s="160">
        <v>1.9097222222222223</v>
      </c>
      <c r="F17" s="160" t="s">
        <v>240</v>
      </c>
      <c r="G17" s="160" t="s">
        <v>240</v>
      </c>
    </row>
    <row r="18" spans="1:7" s="166" customFormat="1" ht="12.95" customHeight="1" x14ac:dyDescent="0.3">
      <c r="A18" s="164" t="s">
        <v>158</v>
      </c>
      <c r="B18" s="165">
        <v>770</v>
      </c>
      <c r="C18" s="160">
        <v>51.241830065359473</v>
      </c>
      <c r="D18" s="160">
        <v>6.7973856209150325</v>
      </c>
      <c r="E18" s="160">
        <v>41.96078431372549</v>
      </c>
      <c r="F18" s="160" t="s">
        <v>240</v>
      </c>
      <c r="G18" s="160" t="s">
        <v>240</v>
      </c>
    </row>
    <row r="19" spans="1:7" s="166" customFormat="1" ht="12.95" customHeight="1" x14ac:dyDescent="0.3">
      <c r="A19" s="164" t="s">
        <v>159</v>
      </c>
      <c r="B19" s="165">
        <v>480</v>
      </c>
      <c r="C19" s="160">
        <v>42.116182572614107</v>
      </c>
      <c r="D19" s="160" t="s">
        <v>240</v>
      </c>
      <c r="E19" s="160">
        <v>57.8838174273859</v>
      </c>
      <c r="F19" s="160" t="s">
        <v>240</v>
      </c>
      <c r="G19" s="160" t="s">
        <v>240</v>
      </c>
    </row>
    <row r="20" spans="1:7" s="166" customFormat="1" ht="12.95" customHeight="1" x14ac:dyDescent="0.3">
      <c r="A20" s="164" t="s">
        <v>160</v>
      </c>
      <c r="B20" s="165">
        <v>450</v>
      </c>
      <c r="C20" s="160">
        <v>34.146341463414636</v>
      </c>
      <c r="D20" s="160">
        <v>6.8736141906873618</v>
      </c>
      <c r="E20" s="160">
        <v>54.101995565410199</v>
      </c>
      <c r="F20" s="160">
        <v>4.8780487804878048</v>
      </c>
      <c r="G20" s="160" t="s">
        <v>240</v>
      </c>
    </row>
    <row r="21" spans="1:7" s="166" customFormat="1" ht="12.95" customHeight="1" x14ac:dyDescent="0.3">
      <c r="A21" s="164" t="s">
        <v>161</v>
      </c>
      <c r="B21" s="165">
        <v>440</v>
      </c>
      <c r="C21" s="160">
        <v>100</v>
      </c>
      <c r="D21" s="160" t="s">
        <v>240</v>
      </c>
      <c r="E21" s="160" t="s">
        <v>240</v>
      </c>
      <c r="F21" s="160" t="s">
        <v>240</v>
      </c>
      <c r="G21" s="160" t="s">
        <v>240</v>
      </c>
    </row>
    <row r="22" spans="1:7" s="166" customFormat="1" ht="12.95" customHeight="1" x14ac:dyDescent="0.3">
      <c r="A22" s="164" t="s">
        <v>162</v>
      </c>
      <c r="B22" s="165">
        <v>370</v>
      </c>
      <c r="C22" s="160">
        <v>51.490514905149055</v>
      </c>
      <c r="D22" s="160">
        <v>3.7940379403794036</v>
      </c>
      <c r="E22" s="160">
        <v>44.715447154471541</v>
      </c>
      <c r="F22" s="160" t="s">
        <v>240</v>
      </c>
      <c r="G22" s="160" t="s">
        <v>240</v>
      </c>
    </row>
    <row r="23" spans="1:7" s="166" customFormat="1" ht="12.95" customHeight="1" x14ac:dyDescent="0.3">
      <c r="A23" s="164" t="s">
        <v>163</v>
      </c>
      <c r="B23" s="165">
        <v>360</v>
      </c>
      <c r="C23" s="160">
        <v>32.967032967032964</v>
      </c>
      <c r="D23" s="160">
        <v>4.6703296703296706</v>
      </c>
      <c r="E23" s="160">
        <v>62.362637362637365</v>
      </c>
      <c r="F23" s="160" t="s">
        <v>240</v>
      </c>
      <c r="G23" s="160" t="s">
        <v>240</v>
      </c>
    </row>
    <row r="24" spans="1:7" s="166" customFormat="1" ht="12.95" customHeight="1" x14ac:dyDescent="0.3">
      <c r="A24" s="164" t="s">
        <v>164</v>
      </c>
      <c r="B24" s="165">
        <v>280</v>
      </c>
      <c r="C24" s="160">
        <v>85.815602836879435</v>
      </c>
      <c r="D24" s="160">
        <v>14.184397163120568</v>
      </c>
      <c r="E24" s="160" t="s">
        <v>240</v>
      </c>
      <c r="F24" s="160" t="s">
        <v>240</v>
      </c>
      <c r="G24" s="160" t="s">
        <v>240</v>
      </c>
    </row>
    <row r="25" spans="1:7" s="166" customFormat="1" ht="12.95" customHeight="1" x14ac:dyDescent="0.3">
      <c r="A25" s="164" t="s">
        <v>165</v>
      </c>
      <c r="B25" s="165">
        <v>270</v>
      </c>
      <c r="C25" s="160">
        <v>61.904761904761905</v>
      </c>
      <c r="D25" s="160">
        <v>4.395604395604396</v>
      </c>
      <c r="E25" s="160">
        <v>33.699633699633701</v>
      </c>
      <c r="F25" s="160" t="s">
        <v>240</v>
      </c>
      <c r="G25" s="160" t="s">
        <v>240</v>
      </c>
    </row>
    <row r="26" spans="1:7" s="166" customFormat="1" ht="12.95" customHeight="1" x14ac:dyDescent="0.3">
      <c r="A26" s="164" t="s">
        <v>166</v>
      </c>
      <c r="B26" s="165">
        <v>270</v>
      </c>
      <c r="C26" s="160">
        <v>65.682656826568262</v>
      </c>
      <c r="D26" s="160">
        <v>0.73800738007380073</v>
      </c>
      <c r="E26" s="160">
        <v>33.579335793357934</v>
      </c>
      <c r="F26" s="160" t="s">
        <v>240</v>
      </c>
      <c r="G26" s="160" t="s">
        <v>240</v>
      </c>
    </row>
    <row r="27" spans="1:7" s="166" customFormat="1" ht="12.95" customHeight="1" x14ac:dyDescent="0.3">
      <c r="A27" s="164" t="s">
        <v>167</v>
      </c>
      <c r="B27" s="165">
        <v>2090</v>
      </c>
      <c r="C27" s="160">
        <v>64.497607655502392</v>
      </c>
      <c r="D27" s="160">
        <v>4.8325358851674638</v>
      </c>
      <c r="E27" s="160">
        <v>30.669856459330141</v>
      </c>
      <c r="F27" s="160" t="s">
        <v>240</v>
      </c>
      <c r="G27" s="160" t="s">
        <v>240</v>
      </c>
    </row>
    <row r="28" spans="1:7" s="161" customFormat="1" ht="5.0999999999999996" customHeight="1" x14ac:dyDescent="0.3">
      <c r="A28" s="159"/>
      <c r="B28" s="160"/>
      <c r="C28" s="160"/>
      <c r="D28" s="160"/>
      <c r="E28" s="160"/>
      <c r="F28" s="160"/>
      <c r="G28" s="160"/>
    </row>
    <row r="29" spans="1:7" s="25" customFormat="1" ht="15" customHeight="1" x14ac:dyDescent="0.3">
      <c r="A29" s="162" t="s">
        <v>52</v>
      </c>
      <c r="B29" s="120">
        <v>15860</v>
      </c>
      <c r="C29" s="167">
        <v>4.6907508984301112</v>
      </c>
      <c r="D29" s="167">
        <v>0.46024840804488998</v>
      </c>
      <c r="E29" s="167">
        <v>37.242292415358428</v>
      </c>
      <c r="F29" s="167">
        <v>48.931341025156044</v>
      </c>
      <c r="G29" s="167">
        <v>8.6753672530105277</v>
      </c>
    </row>
    <row r="30" spans="1:7" s="161" customFormat="1" ht="5.0999999999999996" customHeight="1" x14ac:dyDescent="0.3">
      <c r="A30" s="159"/>
      <c r="B30" s="160"/>
      <c r="C30" s="160"/>
      <c r="D30" s="160"/>
      <c r="E30" s="160"/>
      <c r="F30" s="160"/>
      <c r="G30" s="160"/>
    </row>
    <row r="31" spans="1:7" s="166" customFormat="1" ht="12.95" customHeight="1" x14ac:dyDescent="0.3">
      <c r="A31" s="164" t="s">
        <v>168</v>
      </c>
      <c r="B31" s="165">
        <v>6160</v>
      </c>
      <c r="C31" s="160" t="s">
        <v>240</v>
      </c>
      <c r="D31" s="160">
        <v>0.47077922077922074</v>
      </c>
      <c r="E31" s="160">
        <v>22.516233766233768</v>
      </c>
      <c r="F31" s="160">
        <v>62.808441558441565</v>
      </c>
      <c r="G31" s="160">
        <v>14.204545454545455</v>
      </c>
    </row>
    <row r="32" spans="1:7" s="166" customFormat="1" ht="12.95" customHeight="1" x14ac:dyDescent="0.3">
      <c r="A32" s="164" t="s">
        <v>169</v>
      </c>
      <c r="B32" s="165">
        <v>4100</v>
      </c>
      <c r="C32" s="160">
        <v>0.4637539663168172</v>
      </c>
      <c r="D32" s="160" t="s">
        <v>240</v>
      </c>
      <c r="E32" s="160">
        <v>38.125457651940444</v>
      </c>
      <c r="F32" s="160">
        <v>49.768123016841592</v>
      </c>
      <c r="G32" s="160">
        <v>11.642665364901147</v>
      </c>
    </row>
    <row r="33" spans="1:7" s="166" customFormat="1" ht="12.95" customHeight="1" x14ac:dyDescent="0.3">
      <c r="A33" s="164" t="s">
        <v>170</v>
      </c>
      <c r="B33" s="165">
        <v>1320</v>
      </c>
      <c r="C33" s="160">
        <v>33.889310083396509</v>
      </c>
      <c r="D33" s="160">
        <v>0.98559514783927216</v>
      </c>
      <c r="E33" s="160">
        <v>53.449583017437455</v>
      </c>
      <c r="F33" s="160">
        <v>11.675511751326763</v>
      </c>
      <c r="G33" s="160" t="s">
        <v>240</v>
      </c>
    </row>
    <row r="34" spans="1:7" s="166" customFormat="1" ht="12.95" customHeight="1" x14ac:dyDescent="0.3">
      <c r="A34" s="164" t="s">
        <v>171</v>
      </c>
      <c r="B34" s="165">
        <v>1130</v>
      </c>
      <c r="C34" s="160" t="s">
        <v>240</v>
      </c>
      <c r="D34" s="160" t="s">
        <v>240</v>
      </c>
      <c r="E34" s="160">
        <v>82.654867256637161</v>
      </c>
      <c r="F34" s="160">
        <v>17.345132743362832</v>
      </c>
      <c r="G34" s="160" t="s">
        <v>240</v>
      </c>
    </row>
    <row r="35" spans="1:7" s="166" customFormat="1" ht="12.95" customHeight="1" x14ac:dyDescent="0.3">
      <c r="A35" s="164" t="s">
        <v>172</v>
      </c>
      <c r="B35" s="165">
        <v>1020</v>
      </c>
      <c r="C35" s="160">
        <v>9.3503937007874018</v>
      </c>
      <c r="D35" s="160">
        <v>9.8425196850393692E-2</v>
      </c>
      <c r="E35" s="160">
        <v>47.834645669291334</v>
      </c>
      <c r="F35" s="160">
        <v>42.716535433070867</v>
      </c>
      <c r="G35" s="160" t="s">
        <v>240</v>
      </c>
    </row>
    <row r="36" spans="1:7" s="166" customFormat="1" ht="12.95" customHeight="1" x14ac:dyDescent="0.3">
      <c r="A36" s="164" t="s">
        <v>173</v>
      </c>
      <c r="B36" s="165">
        <v>370</v>
      </c>
      <c r="C36" s="160" t="s">
        <v>240</v>
      </c>
      <c r="D36" s="160" t="s">
        <v>240</v>
      </c>
      <c r="E36" s="160">
        <v>61.917808219178085</v>
      </c>
      <c r="F36" s="160">
        <v>38.082191780821915</v>
      </c>
      <c r="G36" s="160" t="s">
        <v>240</v>
      </c>
    </row>
    <row r="37" spans="1:7" s="166" customFormat="1" ht="12.95" customHeight="1" x14ac:dyDescent="0.3">
      <c r="A37" s="164" t="s">
        <v>174</v>
      </c>
      <c r="B37" s="165">
        <v>370</v>
      </c>
      <c r="C37" s="160" t="s">
        <v>240</v>
      </c>
      <c r="D37" s="160" t="s">
        <v>240</v>
      </c>
      <c r="E37" s="160" t="s">
        <v>240</v>
      </c>
      <c r="F37" s="160">
        <v>100</v>
      </c>
      <c r="G37" s="160" t="s">
        <v>240</v>
      </c>
    </row>
    <row r="38" spans="1:7" s="166" customFormat="1" ht="12.95" customHeight="1" x14ac:dyDescent="0.3">
      <c r="A38" s="164" t="s">
        <v>175</v>
      </c>
      <c r="B38" s="165">
        <v>330</v>
      </c>
      <c r="C38" s="160">
        <v>3.669724770642202</v>
      </c>
      <c r="D38" s="160">
        <v>4.5871559633027523</v>
      </c>
      <c r="E38" s="160">
        <v>60.85626911314985</v>
      </c>
      <c r="F38" s="160">
        <v>30.886850152905197</v>
      </c>
      <c r="G38" s="160" t="s">
        <v>240</v>
      </c>
    </row>
    <row r="39" spans="1:7" s="166" customFormat="1" ht="12.95" customHeight="1" x14ac:dyDescent="0.3">
      <c r="A39" s="164" t="s">
        <v>176</v>
      </c>
      <c r="B39" s="165">
        <v>320</v>
      </c>
      <c r="C39" s="160" t="s">
        <v>240</v>
      </c>
      <c r="D39" s="160" t="s">
        <v>240</v>
      </c>
      <c r="E39" s="160">
        <v>18.412698412698415</v>
      </c>
      <c r="F39" s="160">
        <v>73.968253968253975</v>
      </c>
      <c r="G39" s="160">
        <v>7.6190476190476195</v>
      </c>
    </row>
    <row r="40" spans="1:7" s="166" customFormat="1" ht="12.95" customHeight="1" x14ac:dyDescent="0.3">
      <c r="A40" s="164" t="s">
        <v>167</v>
      </c>
      <c r="B40" s="165">
        <v>770</v>
      </c>
      <c r="C40" s="160">
        <v>22.294654498044327</v>
      </c>
      <c r="D40" s="160">
        <v>1.955671447196871</v>
      </c>
      <c r="E40" s="160">
        <v>45.632333767926987</v>
      </c>
      <c r="F40" s="160">
        <v>30.117340286831812</v>
      </c>
      <c r="G40" s="160" t="s">
        <v>240</v>
      </c>
    </row>
    <row r="41" spans="1:7" s="161" customFormat="1" ht="5.0999999999999996" customHeight="1" x14ac:dyDescent="0.3">
      <c r="A41" s="159"/>
      <c r="B41" s="160"/>
      <c r="C41" s="160"/>
      <c r="D41" s="160"/>
      <c r="E41" s="160"/>
      <c r="F41" s="160"/>
      <c r="G41" s="160"/>
    </row>
    <row r="42" spans="1:7" s="25" customFormat="1" ht="15" customHeight="1" x14ac:dyDescent="0.3">
      <c r="A42" s="162" t="s">
        <v>54</v>
      </c>
      <c r="B42" s="120">
        <v>14560</v>
      </c>
      <c r="C42" s="167" t="s">
        <v>240</v>
      </c>
      <c r="D42" s="167">
        <v>3.1535554792167639</v>
      </c>
      <c r="E42" s="167">
        <v>17.114393679148058</v>
      </c>
      <c r="F42" s="167">
        <v>49.151494331844724</v>
      </c>
      <c r="G42" s="167">
        <v>30.580556509790451</v>
      </c>
    </row>
    <row r="43" spans="1:7" s="161" customFormat="1" ht="4.5" customHeight="1" x14ac:dyDescent="0.3">
      <c r="A43" s="159"/>
      <c r="B43" s="160"/>
      <c r="C43" s="160"/>
      <c r="D43" s="160"/>
      <c r="E43" s="160"/>
      <c r="F43" s="160"/>
      <c r="G43" s="160"/>
    </row>
    <row r="44" spans="1:7" s="166" customFormat="1" ht="12.95" customHeight="1" x14ac:dyDescent="0.3">
      <c r="A44" s="164" t="s">
        <v>177</v>
      </c>
      <c r="B44" s="165">
        <v>2900</v>
      </c>
      <c r="C44" s="160" t="s">
        <v>240</v>
      </c>
      <c r="D44" s="160" t="s">
        <v>240</v>
      </c>
      <c r="E44" s="160">
        <v>17.993795243019648</v>
      </c>
      <c r="F44" s="160">
        <v>47.742157876594277</v>
      </c>
      <c r="G44" s="160">
        <v>34.264046880386076</v>
      </c>
    </row>
    <row r="45" spans="1:7" s="166" customFormat="1" ht="12.95" customHeight="1" x14ac:dyDescent="0.3">
      <c r="A45" s="164" t="s">
        <v>178</v>
      </c>
      <c r="B45" s="165">
        <v>2710</v>
      </c>
      <c r="C45" s="160" t="s">
        <v>240</v>
      </c>
      <c r="D45" s="160" t="s">
        <v>240</v>
      </c>
      <c r="E45" s="160">
        <v>3.5846267553584625</v>
      </c>
      <c r="F45" s="160">
        <v>55.062823355506282</v>
      </c>
      <c r="G45" s="160">
        <v>41.352549889135254</v>
      </c>
    </row>
    <row r="46" spans="1:7" s="166" customFormat="1" ht="12.95" customHeight="1" x14ac:dyDescent="0.3">
      <c r="A46" s="164" t="s">
        <v>179</v>
      </c>
      <c r="B46" s="165">
        <v>1560</v>
      </c>
      <c r="C46" s="160" t="s">
        <v>240</v>
      </c>
      <c r="D46" s="160">
        <v>8.5530546623794201</v>
      </c>
      <c r="E46" s="160">
        <v>31.382636655948552</v>
      </c>
      <c r="F46" s="160">
        <v>54.340836012861736</v>
      </c>
      <c r="G46" s="160">
        <v>5.723472668810289</v>
      </c>
    </row>
    <row r="47" spans="1:7" s="166" customFormat="1" ht="12.95" customHeight="1" x14ac:dyDescent="0.3">
      <c r="A47" s="164" t="s">
        <v>180</v>
      </c>
      <c r="B47" s="165">
        <v>1190</v>
      </c>
      <c r="C47" s="160" t="s">
        <v>240</v>
      </c>
      <c r="D47" s="160">
        <v>1.936026936026936</v>
      </c>
      <c r="E47" s="160">
        <v>7.154882154882154</v>
      </c>
      <c r="F47" s="160">
        <v>24.326599326599325</v>
      </c>
      <c r="G47" s="160">
        <v>66.582491582491585</v>
      </c>
    </row>
    <row r="48" spans="1:7" s="166" customFormat="1" ht="12.95" customHeight="1" x14ac:dyDescent="0.3">
      <c r="A48" s="164" t="s">
        <v>181</v>
      </c>
      <c r="B48" s="165">
        <v>1050</v>
      </c>
      <c r="C48" s="160" t="s">
        <v>240</v>
      </c>
      <c r="D48" s="160">
        <v>17.142857142857142</v>
      </c>
      <c r="E48" s="160">
        <v>33.714285714285715</v>
      </c>
      <c r="F48" s="160">
        <v>46.857142857142861</v>
      </c>
      <c r="G48" s="160">
        <v>2.2857142857142856</v>
      </c>
    </row>
    <row r="49" spans="1:7" s="166" customFormat="1" ht="12.95" customHeight="1" x14ac:dyDescent="0.3">
      <c r="A49" s="164" t="s">
        <v>182</v>
      </c>
      <c r="B49" s="165">
        <v>630</v>
      </c>
      <c r="C49" s="160" t="s">
        <v>240</v>
      </c>
      <c r="D49" s="160" t="s">
        <v>240</v>
      </c>
      <c r="E49" s="160">
        <v>18.600953895071541</v>
      </c>
      <c r="F49" s="160">
        <v>60.890302066772648</v>
      </c>
      <c r="G49" s="160">
        <v>20.5087440381558</v>
      </c>
    </row>
    <row r="50" spans="1:7" s="166" customFormat="1" ht="12.95" customHeight="1" x14ac:dyDescent="0.3">
      <c r="A50" s="164" t="s">
        <v>183</v>
      </c>
      <c r="B50" s="165">
        <v>620</v>
      </c>
      <c r="C50" s="160" t="s">
        <v>240</v>
      </c>
      <c r="D50" s="160">
        <v>5.0406504065040654</v>
      </c>
      <c r="E50" s="160">
        <v>36.097560975609753</v>
      </c>
      <c r="F50" s="160">
        <v>33.821138211382113</v>
      </c>
      <c r="G50" s="160">
        <v>25.040650406504067</v>
      </c>
    </row>
    <row r="51" spans="1:7" s="166" customFormat="1" ht="12.95" customHeight="1" x14ac:dyDescent="0.3">
      <c r="A51" s="164" t="s">
        <v>184</v>
      </c>
      <c r="B51" s="165">
        <v>560</v>
      </c>
      <c r="C51" s="160" t="s">
        <v>240</v>
      </c>
      <c r="D51" s="160" t="s">
        <v>240</v>
      </c>
      <c r="E51" s="160">
        <v>6.7978533094812166</v>
      </c>
      <c r="F51" s="160">
        <v>75.313059033989276</v>
      </c>
      <c r="G51" s="160">
        <v>17.889087656529519</v>
      </c>
    </row>
    <row r="52" spans="1:7" s="166" customFormat="1" ht="12.95" customHeight="1" x14ac:dyDescent="0.3">
      <c r="A52" s="164" t="s">
        <v>185</v>
      </c>
      <c r="B52" s="165">
        <v>450</v>
      </c>
      <c r="C52" s="160" t="s">
        <v>240</v>
      </c>
      <c r="D52" s="160" t="s">
        <v>240</v>
      </c>
      <c r="E52" s="160">
        <v>16.851441241685144</v>
      </c>
      <c r="F52" s="160">
        <v>30.820399113082043</v>
      </c>
      <c r="G52" s="160">
        <v>52.328159645232816</v>
      </c>
    </row>
    <row r="53" spans="1:7" s="166" customFormat="1" ht="12.95" customHeight="1" x14ac:dyDescent="0.3">
      <c r="A53" s="164" t="s">
        <v>186</v>
      </c>
      <c r="B53" s="165">
        <v>350</v>
      </c>
      <c r="C53" s="160" t="s">
        <v>240</v>
      </c>
      <c r="D53" s="160" t="s">
        <v>240</v>
      </c>
      <c r="E53" s="160">
        <v>7.5362318840579716</v>
      </c>
      <c r="F53" s="160">
        <v>61.739130434782609</v>
      </c>
      <c r="G53" s="160">
        <v>30.724637681159422</v>
      </c>
    </row>
    <row r="54" spans="1:7" s="166" customFormat="1" ht="12.95" customHeight="1" x14ac:dyDescent="0.3">
      <c r="A54" s="164" t="s">
        <v>187</v>
      </c>
      <c r="B54" s="165">
        <v>270</v>
      </c>
      <c r="C54" s="160" t="s">
        <v>240</v>
      </c>
      <c r="D54" s="160">
        <v>24.723247232472325</v>
      </c>
      <c r="E54" s="160">
        <v>5.1660516605166054</v>
      </c>
      <c r="F54" s="160">
        <v>42.066420664206646</v>
      </c>
      <c r="G54" s="160">
        <v>28.044280442804425</v>
      </c>
    </row>
    <row r="55" spans="1:7" s="166" customFormat="1" ht="12.95" customHeight="1" x14ac:dyDescent="0.3">
      <c r="A55" s="164" t="s">
        <v>188</v>
      </c>
      <c r="B55" s="165">
        <v>230</v>
      </c>
      <c r="C55" s="160" t="s">
        <v>240</v>
      </c>
      <c r="D55" s="160" t="s">
        <v>240</v>
      </c>
      <c r="E55" s="160">
        <v>0.4329004329004329</v>
      </c>
      <c r="F55" s="160">
        <v>77.056277056277054</v>
      </c>
      <c r="G55" s="160">
        <v>22.510822510822511</v>
      </c>
    </row>
    <row r="56" spans="1:7" s="166" customFormat="1" ht="12.95" customHeight="1" x14ac:dyDescent="0.3">
      <c r="A56" s="164" t="s">
        <v>167</v>
      </c>
      <c r="B56" s="165">
        <v>2050</v>
      </c>
      <c r="C56" s="160" t="s">
        <v>240</v>
      </c>
      <c r="D56" s="160">
        <v>1.2171372930866602</v>
      </c>
      <c r="E56" s="160">
        <v>21.957156767283351</v>
      </c>
      <c r="F56" s="160">
        <v>48.539435248296009</v>
      </c>
      <c r="G56" s="160">
        <v>28.286270691333982</v>
      </c>
    </row>
    <row r="57" spans="1:7" s="161" customFormat="1" ht="5.0999999999999996" customHeight="1" x14ac:dyDescent="0.3">
      <c r="A57" s="159"/>
      <c r="B57" s="160"/>
      <c r="C57" s="160"/>
      <c r="D57" s="160"/>
      <c r="E57" s="160"/>
      <c r="F57" s="160"/>
      <c r="G57" s="160"/>
    </row>
    <row r="58" spans="1:7" s="25" customFormat="1" ht="15" customHeight="1" x14ac:dyDescent="0.3">
      <c r="A58" s="162" t="s">
        <v>57</v>
      </c>
      <c r="B58" s="120">
        <v>7400</v>
      </c>
      <c r="C58" s="167" t="s">
        <v>240</v>
      </c>
      <c r="D58" s="167" t="s">
        <v>240</v>
      </c>
      <c r="E58" s="167">
        <v>8.9447371976759893</v>
      </c>
      <c r="F58" s="167">
        <v>43.561680853938654</v>
      </c>
      <c r="G58" s="167">
        <v>47.493581948385355</v>
      </c>
    </row>
    <row r="59" spans="1:7" s="161" customFormat="1" ht="5.0999999999999996" customHeight="1" x14ac:dyDescent="0.3">
      <c r="A59" s="159"/>
      <c r="B59" s="160"/>
      <c r="C59" s="160"/>
      <c r="D59" s="160"/>
      <c r="E59" s="160"/>
      <c r="F59" s="160"/>
      <c r="G59" s="160"/>
    </row>
    <row r="60" spans="1:7" s="166" customFormat="1" ht="12.95" customHeight="1" x14ac:dyDescent="0.3">
      <c r="A60" s="164" t="s">
        <v>189</v>
      </c>
      <c r="B60" s="165">
        <v>2530</v>
      </c>
      <c r="C60" s="160" t="s">
        <v>240</v>
      </c>
      <c r="D60" s="160" t="s">
        <v>240</v>
      </c>
      <c r="E60" s="160">
        <v>5.2922590837282781</v>
      </c>
      <c r="F60" s="160">
        <v>48.657187993680886</v>
      </c>
      <c r="G60" s="160">
        <v>46.050552922590839</v>
      </c>
    </row>
    <row r="61" spans="1:7" s="166" customFormat="1" ht="12.95" customHeight="1" x14ac:dyDescent="0.3">
      <c r="A61" s="164" t="s">
        <v>190</v>
      </c>
      <c r="B61" s="165">
        <v>2280</v>
      </c>
      <c r="C61" s="160" t="s">
        <v>240</v>
      </c>
      <c r="D61" s="160" t="s">
        <v>240</v>
      </c>
      <c r="E61" s="160">
        <v>19.6584938704028</v>
      </c>
      <c r="F61" s="160">
        <v>45.709281961471106</v>
      </c>
      <c r="G61" s="160">
        <v>34.632224168126093</v>
      </c>
    </row>
    <row r="62" spans="1:7" s="166" customFormat="1" ht="12.95" customHeight="1" x14ac:dyDescent="0.3">
      <c r="A62" s="164" t="s">
        <v>191</v>
      </c>
      <c r="B62" s="165">
        <v>1910</v>
      </c>
      <c r="C62" s="160" t="s">
        <v>240</v>
      </c>
      <c r="D62" s="160" t="s">
        <v>240</v>
      </c>
      <c r="E62" s="160">
        <v>0.10482180293501049</v>
      </c>
      <c r="F62" s="160">
        <v>34.381551362683439</v>
      </c>
      <c r="G62" s="160">
        <v>65.513626834381554</v>
      </c>
    </row>
    <row r="63" spans="1:7" s="166" customFormat="1" ht="12.95" customHeight="1" x14ac:dyDescent="0.3">
      <c r="A63" s="164" t="s">
        <v>192</v>
      </c>
      <c r="B63" s="165">
        <v>270</v>
      </c>
      <c r="C63" s="160" t="s">
        <v>240</v>
      </c>
      <c r="D63" s="160" t="s">
        <v>240</v>
      </c>
      <c r="E63" s="160">
        <v>1.8796992481203008</v>
      </c>
      <c r="F63" s="160">
        <v>41.353383458646611</v>
      </c>
      <c r="G63" s="160">
        <v>56.766917293233085</v>
      </c>
    </row>
    <row r="64" spans="1:7" s="166" customFormat="1" ht="12.95" customHeight="1" x14ac:dyDescent="0.3">
      <c r="A64" s="164" t="s">
        <v>167</v>
      </c>
      <c r="B64" s="165">
        <v>410</v>
      </c>
      <c r="C64" s="160" t="s">
        <v>240</v>
      </c>
      <c r="D64" s="160" t="s">
        <v>240</v>
      </c>
      <c r="E64" s="160">
        <v>17.518248175182482</v>
      </c>
      <c r="F64" s="160">
        <v>44.282238442822383</v>
      </c>
      <c r="G64" s="160">
        <v>38.199513381995132</v>
      </c>
    </row>
    <row r="65" spans="1:17" s="166" customFormat="1" ht="5.0999999999999996" customHeight="1" x14ac:dyDescent="0.3">
      <c r="A65" s="307"/>
      <c r="B65" s="242"/>
      <c r="C65" s="243"/>
      <c r="D65" s="243"/>
      <c r="E65" s="243"/>
      <c r="F65" s="243"/>
      <c r="G65" s="243"/>
      <c r="H65" s="160"/>
      <c r="I65" s="160"/>
      <c r="J65" s="301"/>
      <c r="K65" s="467"/>
      <c r="L65" s="467"/>
      <c r="M65" s="467"/>
      <c r="N65" s="467"/>
      <c r="O65" s="467"/>
      <c r="P65" s="467"/>
      <c r="Q65" s="467"/>
    </row>
    <row r="66" spans="1:17" s="304" customFormat="1" ht="5.0999999999999996" customHeight="1" x14ac:dyDescent="0.3">
      <c r="A66" s="308"/>
      <c r="B66" s="309"/>
      <c r="C66" s="309"/>
      <c r="D66" s="309"/>
      <c r="E66" s="309"/>
      <c r="F66" s="310"/>
      <c r="G66" s="310"/>
      <c r="H66" s="160"/>
      <c r="I66" s="160"/>
      <c r="J66" s="302"/>
      <c r="K66" s="303"/>
      <c r="L66" s="303"/>
      <c r="M66" s="303"/>
      <c r="N66" s="303"/>
      <c r="O66" s="303"/>
      <c r="P66" s="157"/>
      <c r="Q66" s="158"/>
    </row>
    <row r="67" spans="1:17" s="267" customFormat="1" ht="12" customHeight="1" x14ac:dyDescent="0.3">
      <c r="A67" s="464" t="s">
        <v>110</v>
      </c>
      <c r="B67" s="464"/>
      <c r="C67" s="464"/>
      <c r="D67" s="464"/>
      <c r="E67" s="464"/>
      <c r="F67" s="464"/>
      <c r="G67" s="464"/>
      <c r="H67" s="263"/>
      <c r="I67" s="263"/>
      <c r="J67" s="263"/>
      <c r="K67" s="264"/>
      <c r="L67" s="264"/>
      <c r="M67" s="264"/>
      <c r="N67" s="264"/>
      <c r="O67" s="264"/>
      <c r="P67" s="264"/>
      <c r="Q67" s="265"/>
    </row>
    <row r="68" spans="1:17" s="267" customFormat="1" ht="21.95" customHeight="1" x14ac:dyDescent="0.3">
      <c r="A68" s="464" t="s">
        <v>90</v>
      </c>
      <c r="B68" s="464"/>
      <c r="C68" s="464"/>
      <c r="D68" s="464"/>
      <c r="E68" s="464"/>
      <c r="F68" s="464"/>
      <c r="G68" s="464"/>
      <c r="H68" s="263"/>
      <c r="I68" s="263"/>
      <c r="J68" s="263"/>
      <c r="K68" s="305"/>
      <c r="L68" s="305"/>
      <c r="M68" s="305"/>
      <c r="N68" s="305"/>
      <c r="O68" s="305"/>
      <c r="P68" s="305"/>
      <c r="Q68" s="306"/>
    </row>
    <row r="69" spans="1:17" s="270" customFormat="1" ht="12" customHeight="1" x14ac:dyDescent="0.3">
      <c r="A69" s="472" t="s">
        <v>139</v>
      </c>
      <c r="B69" s="472"/>
      <c r="C69" s="472"/>
      <c r="D69" s="472"/>
      <c r="E69" s="472"/>
      <c r="F69" s="472"/>
      <c r="G69" s="472"/>
      <c r="N69" s="271"/>
      <c r="O69" s="272"/>
      <c r="P69" s="272"/>
      <c r="Q69" s="272"/>
    </row>
  </sheetData>
  <mergeCells count="7">
    <mergeCell ref="K65:Q65"/>
    <mergeCell ref="A67:G67"/>
    <mergeCell ref="A68:G68"/>
    <mergeCell ref="A69:G69"/>
    <mergeCell ref="A2:G2"/>
    <mergeCell ref="A7:B8"/>
    <mergeCell ref="C7:G7"/>
  </mergeCells>
  <pageMargins left="0.39370078740157483"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abSelected="1" zoomScaleNormal="100" workbookViewId="0"/>
  </sheetViews>
  <sheetFormatPr defaultColWidth="9" defaultRowHeight="15" x14ac:dyDescent="0.25"/>
  <cols>
    <col min="1" max="1" width="40.25" style="5" customWidth="1"/>
    <col min="2" max="2" width="6.625" style="5" customWidth="1"/>
    <col min="3" max="3" width="4.25" style="5" customWidth="1"/>
    <col min="4" max="4" width="6.625" style="5" customWidth="1"/>
    <col min="5" max="5" width="8.375" style="5" customWidth="1"/>
    <col min="6" max="6" width="7.375" style="5" customWidth="1"/>
    <col min="7" max="7" width="4.875" style="5" customWidth="1"/>
    <col min="8" max="8" width="5.125" style="5" customWidth="1"/>
    <col min="9" max="16384" width="9" style="5"/>
  </cols>
  <sheetData>
    <row r="1" spans="1:7" s="7" customFormat="1" ht="15" customHeight="1" x14ac:dyDescent="0.2">
      <c r="A1" s="239"/>
      <c r="B1" s="239"/>
      <c r="C1" s="239"/>
      <c r="D1" s="239"/>
      <c r="E1" s="239"/>
      <c r="F1" s="239"/>
      <c r="G1" s="240" t="s">
        <v>113</v>
      </c>
    </row>
    <row r="2" spans="1:7" s="7" customFormat="1" ht="30" customHeight="1" x14ac:dyDescent="0.2">
      <c r="A2" s="455" t="s">
        <v>103</v>
      </c>
      <c r="B2" s="455"/>
      <c r="C2" s="455"/>
      <c r="D2" s="455"/>
      <c r="E2" s="455"/>
      <c r="F2" s="455"/>
      <c r="G2" s="455"/>
    </row>
    <row r="3" spans="1:7" s="7" customFormat="1" ht="5.0999999999999996" customHeight="1" x14ac:dyDescent="0.2">
      <c r="A3" s="136"/>
      <c r="B3" s="136"/>
      <c r="C3" s="136"/>
      <c r="D3" s="136"/>
      <c r="E3" s="136"/>
      <c r="F3" s="136"/>
      <c r="G3" s="136"/>
    </row>
    <row r="4" spans="1:7" s="246" customFormat="1" ht="5.0999999999999996" customHeight="1" x14ac:dyDescent="0.2">
      <c r="A4" s="245"/>
      <c r="B4" s="245"/>
      <c r="C4" s="245"/>
      <c r="D4" s="245"/>
      <c r="E4" s="245"/>
      <c r="F4" s="245"/>
    </row>
    <row r="5" spans="1:7" s="247" customFormat="1" ht="20.100000000000001" customHeight="1" x14ac:dyDescent="0.3">
      <c r="A5" s="138" t="s">
        <v>154</v>
      </c>
      <c r="F5" s="248"/>
      <c r="G5" s="27" t="s">
        <v>239</v>
      </c>
    </row>
    <row r="6" spans="1:7" s="249" customFormat="1" ht="5.0999999999999996" customHeight="1" x14ac:dyDescent="0.25">
      <c r="A6" s="277"/>
      <c r="B6" s="278"/>
      <c r="C6" s="278"/>
      <c r="D6" s="278"/>
      <c r="E6" s="278"/>
      <c r="F6" s="279"/>
      <c r="G6" s="279"/>
    </row>
    <row r="7" spans="1:7" s="151" customFormat="1" ht="27.95" customHeight="1" x14ac:dyDescent="0.2">
      <c r="A7" s="280"/>
      <c r="B7" s="469" t="s">
        <v>107</v>
      </c>
      <c r="C7" s="471" t="s">
        <v>121</v>
      </c>
      <c r="D7" s="471"/>
      <c r="E7" s="471"/>
      <c r="F7" s="471" t="s">
        <v>122</v>
      </c>
      <c r="G7" s="471"/>
    </row>
    <row r="8" spans="1:7" s="250" customFormat="1" ht="50.1" customHeight="1" x14ac:dyDescent="0.3">
      <c r="A8" s="280"/>
      <c r="B8" s="469"/>
      <c r="C8" s="281" t="s">
        <v>123</v>
      </c>
      <c r="D8" s="281" t="s">
        <v>92</v>
      </c>
      <c r="E8" s="281" t="s">
        <v>124</v>
      </c>
      <c r="F8" s="281" t="s">
        <v>125</v>
      </c>
      <c r="G8" s="281" t="s">
        <v>126</v>
      </c>
    </row>
    <row r="9" spans="1:7" s="151" customFormat="1" ht="5.0999999999999996" customHeight="1" x14ac:dyDescent="0.2">
      <c r="A9" s="280"/>
      <c r="B9" s="280"/>
      <c r="C9" s="282"/>
      <c r="D9" s="282"/>
      <c r="E9" s="282"/>
      <c r="F9" s="282"/>
      <c r="G9" s="282"/>
    </row>
    <row r="10" spans="1:7" s="151" customFormat="1" ht="5.0999999999999996" customHeight="1" x14ac:dyDescent="0.2">
      <c r="A10" s="181"/>
      <c r="B10" s="181"/>
      <c r="C10" s="181"/>
      <c r="D10" s="181"/>
      <c r="E10" s="181"/>
      <c r="F10" s="181"/>
      <c r="G10" s="181"/>
    </row>
    <row r="11" spans="1:7" s="425" customFormat="1" ht="15" customHeight="1" x14ac:dyDescent="0.3">
      <c r="A11" s="422" t="s">
        <v>3</v>
      </c>
      <c r="B11" s="423">
        <v>47700</v>
      </c>
      <c r="C11" s="424">
        <v>39.951365742196508</v>
      </c>
      <c r="D11" s="424">
        <v>24.48902584743098</v>
      </c>
      <c r="E11" s="424">
        <v>12.542188122340313</v>
      </c>
      <c r="F11" s="424">
        <v>21.27958409324361</v>
      </c>
      <c r="G11" s="424">
        <v>50.8165104920026</v>
      </c>
    </row>
    <row r="12" spans="1:7" s="161" customFormat="1" ht="5.0999999999999996" customHeight="1" x14ac:dyDescent="0.3">
      <c r="A12" s="159"/>
      <c r="B12" s="160"/>
      <c r="C12" s="160"/>
      <c r="D12" s="160"/>
      <c r="E12" s="160"/>
      <c r="F12" s="160"/>
      <c r="G12" s="160"/>
    </row>
    <row r="13" spans="1:7" s="425" customFormat="1" ht="12" customHeight="1" x14ac:dyDescent="0.3">
      <c r="A13" s="426" t="s">
        <v>193</v>
      </c>
      <c r="B13" s="427">
        <v>8260</v>
      </c>
      <c r="C13" s="428">
        <v>35.787816398207582</v>
      </c>
      <c r="D13" s="428">
        <v>24.112873925154414</v>
      </c>
      <c r="E13" s="428">
        <v>9.0105365144725678</v>
      </c>
      <c r="F13" s="428">
        <v>56.897178151871145</v>
      </c>
      <c r="G13" s="428">
        <v>34.576722780670941</v>
      </c>
    </row>
    <row r="14" spans="1:7" s="161" customFormat="1" ht="12" customHeight="1" x14ac:dyDescent="0.3">
      <c r="A14" s="316" t="s">
        <v>194</v>
      </c>
      <c r="B14" s="317">
        <v>3320</v>
      </c>
      <c r="C14" s="318">
        <v>25.889089813140448</v>
      </c>
      <c r="D14" s="318">
        <v>16.696805304400243</v>
      </c>
      <c r="E14" s="318">
        <v>6.5400843881856545</v>
      </c>
      <c r="F14" s="318">
        <v>58.830620855937312</v>
      </c>
      <c r="G14" s="318">
        <v>37.130801687763714</v>
      </c>
    </row>
    <row r="15" spans="1:7" s="161" customFormat="1" ht="12" customHeight="1" x14ac:dyDescent="0.3">
      <c r="A15" s="316" t="s">
        <v>195</v>
      </c>
      <c r="B15" s="317">
        <v>1440</v>
      </c>
      <c r="C15" s="318">
        <v>42.299651567944252</v>
      </c>
      <c r="D15" s="318">
        <v>28.850174216027874</v>
      </c>
      <c r="E15" s="318">
        <v>11.637630662020907</v>
      </c>
      <c r="F15" s="318">
        <v>42.926829268292686</v>
      </c>
      <c r="G15" s="318">
        <v>39.303135888501743</v>
      </c>
    </row>
    <row r="16" spans="1:7" s="161" customFormat="1" ht="12" customHeight="1" x14ac:dyDescent="0.3">
      <c r="A16" s="316" t="s">
        <v>196</v>
      </c>
      <c r="B16" s="317">
        <v>440</v>
      </c>
      <c r="C16" s="318">
        <v>54.176072234762984</v>
      </c>
      <c r="D16" s="318">
        <v>46.50112866817156</v>
      </c>
      <c r="E16" s="318">
        <v>5.1918735891647856</v>
      </c>
      <c r="F16" s="318">
        <v>65.688487584650119</v>
      </c>
      <c r="G16" s="318">
        <v>27.990970654627539</v>
      </c>
    </row>
    <row r="17" spans="1:7" s="161" customFormat="1" ht="12" customHeight="1" x14ac:dyDescent="0.3">
      <c r="A17" s="316" t="s">
        <v>197</v>
      </c>
      <c r="B17" s="317">
        <v>340</v>
      </c>
      <c r="C17" s="318">
        <v>62.170087976539591</v>
      </c>
      <c r="D17" s="318">
        <v>43.401759530791786</v>
      </c>
      <c r="E17" s="318">
        <v>12.023460410557185</v>
      </c>
      <c r="F17" s="318">
        <v>51.906158357771261</v>
      </c>
      <c r="G17" s="318">
        <v>21.407624633431084</v>
      </c>
    </row>
    <row r="18" spans="1:7" s="161" customFormat="1" ht="12" customHeight="1" x14ac:dyDescent="0.3">
      <c r="A18" s="316" t="s">
        <v>198</v>
      </c>
      <c r="B18" s="317">
        <v>330</v>
      </c>
      <c r="C18" s="318">
        <v>51.219512195121951</v>
      </c>
      <c r="D18" s="318">
        <v>33.536585365853661</v>
      </c>
      <c r="E18" s="318">
        <v>14.939024390243901</v>
      </c>
      <c r="F18" s="318">
        <v>37.195121951219512</v>
      </c>
      <c r="G18" s="318">
        <v>57.012195121951216</v>
      </c>
    </row>
    <row r="19" spans="1:7" s="161" customFormat="1" ht="12" customHeight="1" x14ac:dyDescent="0.3">
      <c r="A19" s="316" t="s">
        <v>199</v>
      </c>
      <c r="B19" s="317">
        <v>310</v>
      </c>
      <c r="C19" s="318">
        <v>22.58064516129032</v>
      </c>
      <c r="D19" s="318">
        <v>16.7741935483871</v>
      </c>
      <c r="E19" s="318">
        <v>5.161290322580645</v>
      </c>
      <c r="F19" s="318">
        <v>47.096774193548384</v>
      </c>
      <c r="G19" s="318">
        <v>41.29032258064516</v>
      </c>
    </row>
    <row r="20" spans="1:7" s="161" customFormat="1" ht="12" customHeight="1" x14ac:dyDescent="0.3">
      <c r="A20" s="316" t="s">
        <v>200</v>
      </c>
      <c r="B20" s="317">
        <v>280</v>
      </c>
      <c r="C20" s="318">
        <v>21.454545454545453</v>
      </c>
      <c r="D20" s="318">
        <v>5.8181818181818183</v>
      </c>
      <c r="E20" s="318">
        <v>14.909090909090908</v>
      </c>
      <c r="F20" s="318">
        <v>37.090909090909093</v>
      </c>
      <c r="G20" s="318">
        <v>60.363636363636367</v>
      </c>
    </row>
    <row r="21" spans="1:7" s="161" customFormat="1" ht="12" customHeight="1" x14ac:dyDescent="0.3">
      <c r="A21" s="316" t="s">
        <v>201</v>
      </c>
      <c r="B21" s="317">
        <v>250</v>
      </c>
      <c r="C21" s="318">
        <v>43.724696356275302</v>
      </c>
      <c r="D21" s="318">
        <v>9.3117408906882595</v>
      </c>
      <c r="E21" s="318">
        <v>19.838056680161944</v>
      </c>
      <c r="F21" s="318">
        <v>46.963562753036435</v>
      </c>
      <c r="G21" s="318">
        <v>45.748987854251013</v>
      </c>
    </row>
    <row r="22" spans="1:7" s="161" customFormat="1" ht="12" customHeight="1" x14ac:dyDescent="0.3">
      <c r="A22" s="316" t="s">
        <v>202</v>
      </c>
      <c r="B22" s="317">
        <v>240</v>
      </c>
      <c r="C22" s="318">
        <v>51.229508196721305</v>
      </c>
      <c r="D22" s="318">
        <v>33.196721311475407</v>
      </c>
      <c r="E22" s="318">
        <v>15.573770491803279</v>
      </c>
      <c r="F22" s="318">
        <v>44.672131147540981</v>
      </c>
      <c r="G22" s="318">
        <v>37.295081967213115</v>
      </c>
    </row>
    <row r="23" spans="1:7" s="161" customFormat="1" ht="12" customHeight="1" x14ac:dyDescent="0.3">
      <c r="A23" s="316" t="s">
        <v>203</v>
      </c>
      <c r="B23" s="317">
        <v>230</v>
      </c>
      <c r="C23" s="318">
        <v>32.608695652173914</v>
      </c>
      <c r="D23" s="318">
        <v>26.956521739130434</v>
      </c>
      <c r="E23" s="318">
        <v>4.7826086956521738</v>
      </c>
      <c r="F23" s="318">
        <v>89.130434782608688</v>
      </c>
      <c r="G23" s="318">
        <v>6.0869565217391308</v>
      </c>
    </row>
    <row r="24" spans="1:7" s="161" customFormat="1" ht="12" customHeight="1" x14ac:dyDescent="0.3">
      <c r="A24" s="316" t="s">
        <v>204</v>
      </c>
      <c r="B24" s="317">
        <v>220</v>
      </c>
      <c r="C24" s="318">
        <v>77.578475336322867</v>
      </c>
      <c r="D24" s="318">
        <v>66.816143497757849</v>
      </c>
      <c r="E24" s="318">
        <v>6.7264573991031389</v>
      </c>
      <c r="F24" s="318">
        <v>64.125560538116588</v>
      </c>
      <c r="G24" s="318">
        <v>15.246636771300448</v>
      </c>
    </row>
    <row r="25" spans="1:7" s="161" customFormat="1" ht="12" customHeight="1" x14ac:dyDescent="0.3">
      <c r="A25" s="316" t="s">
        <v>205</v>
      </c>
      <c r="B25" s="317">
        <v>220</v>
      </c>
      <c r="C25" s="318">
        <v>1.834862385321101</v>
      </c>
      <c r="D25" s="318">
        <v>0.91743119266055051</v>
      </c>
      <c r="E25" s="318" t="s">
        <v>240</v>
      </c>
      <c r="F25" s="318">
        <v>98.623853211009177</v>
      </c>
      <c r="G25" s="318">
        <v>0.91743119266055051</v>
      </c>
    </row>
    <row r="26" spans="1:7" s="161" customFormat="1" ht="12" customHeight="1" x14ac:dyDescent="0.3">
      <c r="A26" s="316" t="s">
        <v>206</v>
      </c>
      <c r="B26" s="317">
        <v>650</v>
      </c>
      <c r="C26" s="318">
        <v>39.534883720930232</v>
      </c>
      <c r="D26" s="318">
        <v>26.976744186046513</v>
      </c>
      <c r="E26" s="318">
        <v>11.937984496124031</v>
      </c>
      <c r="F26" s="318">
        <v>78.139534883720927</v>
      </c>
      <c r="G26" s="318">
        <v>19.689922480620154</v>
      </c>
    </row>
    <row r="27" spans="1:7" s="161" customFormat="1" ht="12" customHeight="1" x14ac:dyDescent="0.3">
      <c r="A27" s="316" t="s">
        <v>241</v>
      </c>
      <c r="B27" s="317" t="s">
        <v>241</v>
      </c>
      <c r="C27" s="318" t="s">
        <v>241</v>
      </c>
      <c r="D27" s="318" t="s">
        <v>241</v>
      </c>
      <c r="E27" s="318" t="s">
        <v>241</v>
      </c>
      <c r="F27" s="318" t="s">
        <v>241</v>
      </c>
      <c r="G27" s="318" t="s">
        <v>241</v>
      </c>
    </row>
    <row r="28" spans="1:7" s="425" customFormat="1" ht="12" customHeight="1" x14ac:dyDescent="0.3">
      <c r="A28" s="426" t="s">
        <v>207</v>
      </c>
      <c r="B28" s="427">
        <v>800</v>
      </c>
      <c r="C28" s="428">
        <v>60.049937578027468</v>
      </c>
      <c r="D28" s="428" t="s">
        <v>235</v>
      </c>
      <c r="E28" s="428" t="s">
        <v>235</v>
      </c>
      <c r="F28" s="428">
        <v>38.826466916354555</v>
      </c>
      <c r="G28" s="428">
        <v>47.690387016229714</v>
      </c>
    </row>
    <row r="29" spans="1:7" s="161" customFormat="1" ht="12" customHeight="1" x14ac:dyDescent="0.3">
      <c r="A29" s="316" t="s">
        <v>241</v>
      </c>
      <c r="B29" s="317" t="s">
        <v>241</v>
      </c>
      <c r="C29" s="318" t="s">
        <v>241</v>
      </c>
      <c r="D29" s="318" t="s">
        <v>241</v>
      </c>
      <c r="E29" s="318" t="s">
        <v>241</v>
      </c>
      <c r="F29" s="318" t="s">
        <v>241</v>
      </c>
      <c r="G29" s="318" t="s">
        <v>241</v>
      </c>
    </row>
    <row r="30" spans="1:7" s="425" customFormat="1" ht="12" customHeight="1" x14ac:dyDescent="0.3">
      <c r="A30" s="426" t="s">
        <v>208</v>
      </c>
      <c r="B30" s="427">
        <v>11140</v>
      </c>
      <c r="C30" s="428">
        <v>41.087775982767901</v>
      </c>
      <c r="D30" s="428">
        <v>17.932148626817447</v>
      </c>
      <c r="E30" s="428">
        <v>19.475857117214147</v>
      </c>
      <c r="F30" s="428">
        <v>19.915634535989948</v>
      </c>
      <c r="G30" s="428">
        <v>55.50170525937893</v>
      </c>
    </row>
    <row r="31" spans="1:7" s="161" customFormat="1" ht="12" customHeight="1" x14ac:dyDescent="0.3">
      <c r="A31" s="316" t="s">
        <v>209</v>
      </c>
      <c r="B31" s="317">
        <v>2890</v>
      </c>
      <c r="C31" s="318">
        <v>33.40256143994462</v>
      </c>
      <c r="D31" s="318">
        <v>16.683973693319487</v>
      </c>
      <c r="E31" s="318">
        <v>13.949463482173762</v>
      </c>
      <c r="F31" s="318">
        <v>18.553132571824161</v>
      </c>
      <c r="G31" s="318">
        <v>48.701973001038425</v>
      </c>
    </row>
    <row r="32" spans="1:7" s="161" customFormat="1" ht="12" customHeight="1" x14ac:dyDescent="0.3">
      <c r="A32" s="316" t="s">
        <v>210</v>
      </c>
      <c r="B32" s="317">
        <v>1560</v>
      </c>
      <c r="C32" s="318">
        <v>55.070603337612326</v>
      </c>
      <c r="D32" s="318">
        <v>11.16816431322208</v>
      </c>
      <c r="E32" s="318">
        <v>30.551989730423617</v>
      </c>
      <c r="F32" s="318">
        <v>11.360718870346599</v>
      </c>
      <c r="G32" s="318">
        <v>76.636713735558402</v>
      </c>
    </row>
    <row r="33" spans="1:7" s="161" customFormat="1" ht="12" customHeight="1" x14ac:dyDescent="0.3">
      <c r="A33" s="316" t="s">
        <v>211</v>
      </c>
      <c r="B33" s="317">
        <v>970</v>
      </c>
      <c r="C33" s="318">
        <v>45.201238390092882</v>
      </c>
      <c r="D33" s="318">
        <v>27.554179566563469</v>
      </c>
      <c r="E33" s="318">
        <v>16.202270381836943</v>
      </c>
      <c r="F33" s="318">
        <v>17.234262125902994</v>
      </c>
      <c r="G33" s="318">
        <v>45.717234262125906</v>
      </c>
    </row>
    <row r="34" spans="1:7" s="161" customFormat="1" ht="12" customHeight="1" x14ac:dyDescent="0.3">
      <c r="A34" s="316" t="s">
        <v>212</v>
      </c>
      <c r="B34" s="317">
        <v>920</v>
      </c>
      <c r="C34" s="318">
        <v>12.731229597388467</v>
      </c>
      <c r="D34" s="318">
        <v>7.9434167573449397</v>
      </c>
      <c r="E34" s="318">
        <v>4.7878128400435251</v>
      </c>
      <c r="F34" s="318">
        <v>18.280739934711644</v>
      </c>
      <c r="G34" s="318">
        <v>69.423286180631123</v>
      </c>
    </row>
    <row r="35" spans="1:7" s="161" customFormat="1" ht="12" customHeight="1" x14ac:dyDescent="0.3">
      <c r="A35" s="316" t="s">
        <v>213</v>
      </c>
      <c r="B35" s="317">
        <v>820</v>
      </c>
      <c r="C35" s="318">
        <v>9.7442143727161987</v>
      </c>
      <c r="D35" s="318">
        <v>3.7758830694275276</v>
      </c>
      <c r="E35" s="318">
        <v>4.2630937880633368</v>
      </c>
      <c r="F35" s="318">
        <v>19.732034104750305</v>
      </c>
      <c r="G35" s="318">
        <v>61.510353227771006</v>
      </c>
    </row>
    <row r="36" spans="1:7" s="161" customFormat="1" ht="12" customHeight="1" x14ac:dyDescent="0.3">
      <c r="A36" s="316" t="s">
        <v>214</v>
      </c>
      <c r="B36" s="317">
        <v>820</v>
      </c>
      <c r="C36" s="318">
        <v>40.220048899755497</v>
      </c>
      <c r="D36" s="318">
        <v>23.471882640586799</v>
      </c>
      <c r="E36" s="318">
        <v>14.547677261613693</v>
      </c>
      <c r="F36" s="318">
        <v>18.092909535452321</v>
      </c>
      <c r="G36" s="318">
        <v>44.498777506112468</v>
      </c>
    </row>
    <row r="37" spans="1:7" s="161" customFormat="1" ht="12" customHeight="1" x14ac:dyDescent="0.3">
      <c r="A37" s="316" t="s">
        <v>215</v>
      </c>
      <c r="B37" s="317">
        <v>810</v>
      </c>
      <c r="C37" s="318">
        <v>75.369458128078819</v>
      </c>
      <c r="D37" s="318">
        <v>23.52216748768473</v>
      </c>
      <c r="E37" s="318">
        <v>49.876847290640391</v>
      </c>
      <c r="F37" s="318">
        <v>47.783251231527096</v>
      </c>
      <c r="G37" s="318">
        <v>35.837438423645317</v>
      </c>
    </row>
    <row r="38" spans="1:7" s="161" customFormat="1" ht="12" customHeight="1" x14ac:dyDescent="0.3">
      <c r="A38" s="316" t="s">
        <v>216</v>
      </c>
      <c r="B38" s="317">
        <v>480</v>
      </c>
      <c r="C38" s="318">
        <v>25.208333333333332</v>
      </c>
      <c r="D38" s="318">
        <v>18.333333333333332</v>
      </c>
      <c r="E38" s="318">
        <v>5.625</v>
      </c>
      <c r="F38" s="318">
        <v>29.791666666666668</v>
      </c>
      <c r="G38" s="318">
        <v>52.083333333333336</v>
      </c>
    </row>
    <row r="39" spans="1:7" s="161" customFormat="1" ht="12" customHeight="1" x14ac:dyDescent="0.3">
      <c r="A39" s="316" t="s">
        <v>217</v>
      </c>
      <c r="B39" s="317">
        <v>440</v>
      </c>
      <c r="C39" s="318">
        <v>63.242009132420094</v>
      </c>
      <c r="D39" s="318">
        <v>46.347031963470322</v>
      </c>
      <c r="E39" s="318">
        <v>13.013698630136986</v>
      </c>
      <c r="F39" s="318">
        <v>26.94063926940639</v>
      </c>
      <c r="G39" s="318">
        <v>51.369863013698634</v>
      </c>
    </row>
    <row r="40" spans="1:7" s="161" customFormat="1" ht="12" customHeight="1" x14ac:dyDescent="0.3">
      <c r="A40" s="316" t="s">
        <v>218</v>
      </c>
      <c r="B40" s="317">
        <v>410</v>
      </c>
      <c r="C40" s="318">
        <v>50.847457627118644</v>
      </c>
      <c r="D40" s="318">
        <v>13.075060532687651</v>
      </c>
      <c r="E40" s="318">
        <v>37.772397094430993</v>
      </c>
      <c r="F40" s="318">
        <v>9.6852300242130749</v>
      </c>
      <c r="G40" s="318">
        <v>73.365617433414045</v>
      </c>
    </row>
    <row r="41" spans="1:7" s="161" customFormat="1" ht="12" customHeight="1" x14ac:dyDescent="0.3">
      <c r="A41" s="316" t="s">
        <v>219</v>
      </c>
      <c r="B41" s="317">
        <v>360</v>
      </c>
      <c r="C41" s="318">
        <v>69.060773480662988</v>
      </c>
      <c r="D41" s="318">
        <v>30.11049723756906</v>
      </c>
      <c r="E41" s="318">
        <v>38.674033149171272</v>
      </c>
      <c r="F41" s="318">
        <v>14.64088397790055</v>
      </c>
      <c r="G41" s="318">
        <v>72.099447513812152</v>
      </c>
    </row>
    <row r="42" spans="1:7" s="161" customFormat="1" ht="12" customHeight="1" x14ac:dyDescent="0.3">
      <c r="A42" s="316" t="s">
        <v>220</v>
      </c>
      <c r="B42" s="317">
        <v>300</v>
      </c>
      <c r="C42" s="318">
        <v>45.63758389261745</v>
      </c>
      <c r="D42" s="318">
        <v>22.483221476510067</v>
      </c>
      <c r="E42" s="318">
        <v>18.456375838926174</v>
      </c>
      <c r="F42" s="318">
        <v>22.14765100671141</v>
      </c>
      <c r="G42" s="318">
        <v>44.966442953020135</v>
      </c>
    </row>
    <row r="43" spans="1:7" s="161" customFormat="1" ht="12" customHeight="1" x14ac:dyDescent="0.3">
      <c r="A43" s="316" t="s">
        <v>206</v>
      </c>
      <c r="B43" s="317">
        <v>370</v>
      </c>
      <c r="C43" s="318">
        <v>50.684931506849317</v>
      </c>
      <c r="D43" s="318">
        <v>18.356164383561644</v>
      </c>
      <c r="E43" s="318">
        <v>26.301369863013697</v>
      </c>
      <c r="F43" s="318">
        <v>14.520547945205479</v>
      </c>
      <c r="G43" s="318">
        <v>46.301369863013697</v>
      </c>
    </row>
    <row r="44" spans="1:7" s="161" customFormat="1" ht="12" customHeight="1" x14ac:dyDescent="0.3">
      <c r="A44" s="316" t="s">
        <v>241</v>
      </c>
      <c r="B44" s="317" t="s">
        <v>241</v>
      </c>
      <c r="C44" s="318" t="s">
        <v>241</v>
      </c>
      <c r="D44" s="318" t="s">
        <v>241</v>
      </c>
      <c r="E44" s="318" t="s">
        <v>241</v>
      </c>
      <c r="F44" s="318" t="s">
        <v>241</v>
      </c>
      <c r="G44" s="318" t="s">
        <v>241</v>
      </c>
    </row>
    <row r="45" spans="1:7" s="425" customFormat="1" ht="12" customHeight="1" x14ac:dyDescent="0.3">
      <c r="A45" s="426" t="s">
        <v>221</v>
      </c>
      <c r="B45" s="427">
        <v>18160</v>
      </c>
      <c r="C45" s="428">
        <v>41.638676284345578</v>
      </c>
      <c r="D45" s="428">
        <v>26.325642861075931</v>
      </c>
      <c r="E45" s="428">
        <v>12.774626947855294</v>
      </c>
      <c r="F45" s="428">
        <v>11.133748141622156</v>
      </c>
      <c r="G45" s="428">
        <v>55.850448763834592</v>
      </c>
    </row>
    <row r="46" spans="1:7" s="161" customFormat="1" ht="12" customHeight="1" x14ac:dyDescent="0.3">
      <c r="A46" s="316" t="s">
        <v>222</v>
      </c>
      <c r="B46" s="317">
        <v>3600</v>
      </c>
      <c r="C46" s="318">
        <v>21.496106785317018</v>
      </c>
      <c r="D46" s="318">
        <v>16.518353726362626</v>
      </c>
      <c r="E46" s="318">
        <v>2.7808676307007785</v>
      </c>
      <c r="F46" s="318">
        <v>6.0066740823136815</v>
      </c>
      <c r="G46" s="318">
        <v>72.33036707452726</v>
      </c>
    </row>
    <row r="47" spans="1:7" s="161" customFormat="1" ht="12" customHeight="1" x14ac:dyDescent="0.3">
      <c r="A47" s="316" t="s">
        <v>223</v>
      </c>
      <c r="B47" s="317">
        <v>1870</v>
      </c>
      <c r="C47" s="318">
        <v>43.903743315508024</v>
      </c>
      <c r="D47" s="318">
        <v>19.679144385026738</v>
      </c>
      <c r="E47" s="318">
        <v>23.101604278074866</v>
      </c>
      <c r="F47" s="318">
        <v>10.855614973262032</v>
      </c>
      <c r="G47" s="318">
        <v>65.508021390374324</v>
      </c>
    </row>
    <row r="48" spans="1:7" s="161" customFormat="1" ht="12" customHeight="1" x14ac:dyDescent="0.3">
      <c r="A48" s="316" t="s">
        <v>224</v>
      </c>
      <c r="B48" s="317">
        <v>1780</v>
      </c>
      <c r="C48" s="318">
        <v>25.743129556926529</v>
      </c>
      <c r="D48" s="318">
        <v>19.181155356141335</v>
      </c>
      <c r="E48" s="318">
        <v>4.8233314638250135</v>
      </c>
      <c r="F48" s="318">
        <v>6.9545709478407174</v>
      </c>
      <c r="G48" s="318">
        <v>46.270330902972518</v>
      </c>
    </row>
    <row r="49" spans="1:7" s="161" customFormat="1" ht="12" customHeight="1" x14ac:dyDescent="0.3">
      <c r="A49" s="316" t="s">
        <v>225</v>
      </c>
      <c r="B49" s="317">
        <v>1600</v>
      </c>
      <c r="C49" s="318">
        <v>35.518102372034953</v>
      </c>
      <c r="D49" s="318">
        <v>29.463171036204745</v>
      </c>
      <c r="E49" s="318">
        <v>5.3058676654182273</v>
      </c>
      <c r="F49" s="318">
        <v>2.5593008739076155</v>
      </c>
      <c r="G49" s="318">
        <v>62.484394506866415</v>
      </c>
    </row>
    <row r="50" spans="1:7" s="161" customFormat="1" ht="12" customHeight="1" x14ac:dyDescent="0.3">
      <c r="A50" s="316" t="s">
        <v>226</v>
      </c>
      <c r="B50" s="317">
        <v>1430</v>
      </c>
      <c r="C50" s="318">
        <v>63.400979706088179</v>
      </c>
      <c r="D50" s="318">
        <v>31.840447865640307</v>
      </c>
      <c r="E50" s="318">
        <v>30.720783764870539</v>
      </c>
      <c r="F50" s="318">
        <v>28.901329601119663</v>
      </c>
      <c r="G50" s="318">
        <v>49.545136459062284</v>
      </c>
    </row>
    <row r="51" spans="1:7" s="161" customFormat="1" ht="12" customHeight="1" x14ac:dyDescent="0.3">
      <c r="A51" s="316" t="s">
        <v>227</v>
      </c>
      <c r="B51" s="317">
        <v>1290</v>
      </c>
      <c r="C51" s="318">
        <v>42.768273716951789</v>
      </c>
      <c r="D51" s="318">
        <v>20.451010886469671</v>
      </c>
      <c r="E51" s="318">
        <v>10.419906687402799</v>
      </c>
      <c r="F51" s="318">
        <v>5.7542768273716955</v>
      </c>
      <c r="G51" s="318">
        <v>41.835147744945566</v>
      </c>
    </row>
    <row r="52" spans="1:7" s="161" customFormat="1" ht="12" customHeight="1" x14ac:dyDescent="0.3">
      <c r="A52" s="316" t="s">
        <v>228</v>
      </c>
      <c r="B52" s="317">
        <v>1180</v>
      </c>
      <c r="C52" s="318">
        <v>38.155668358714045</v>
      </c>
      <c r="D52" s="318">
        <v>29.526226734348558</v>
      </c>
      <c r="E52" s="318">
        <v>5.8375634517766501</v>
      </c>
      <c r="F52" s="318">
        <v>9.0524534686971236</v>
      </c>
      <c r="G52" s="318">
        <v>45.60067681895093</v>
      </c>
    </row>
    <row r="53" spans="1:7" s="161" customFormat="1" ht="12" customHeight="1" x14ac:dyDescent="0.3">
      <c r="A53" s="316" t="s">
        <v>229</v>
      </c>
      <c r="B53" s="317">
        <v>1040</v>
      </c>
      <c r="C53" s="318">
        <v>74.11313518696069</v>
      </c>
      <c r="D53" s="318">
        <v>49.760306807286675</v>
      </c>
      <c r="E53" s="318">
        <v>23.681687440076701</v>
      </c>
      <c r="F53" s="318">
        <v>18.024928092042185</v>
      </c>
      <c r="G53" s="318">
        <v>45.541706615532121</v>
      </c>
    </row>
    <row r="54" spans="1:7" s="161" customFormat="1" ht="12" customHeight="1" x14ac:dyDescent="0.3">
      <c r="A54" s="316" t="s">
        <v>230</v>
      </c>
      <c r="B54" s="317">
        <v>1020</v>
      </c>
      <c r="C54" s="318">
        <v>43.461160275319564</v>
      </c>
      <c r="D54" s="318">
        <v>35.201573254670599</v>
      </c>
      <c r="E54" s="318">
        <v>7.0796460176991154</v>
      </c>
      <c r="F54" s="318">
        <v>6.4896755162241888</v>
      </c>
      <c r="G54" s="318">
        <v>60.27531956735497</v>
      </c>
    </row>
    <row r="55" spans="1:7" s="161" customFormat="1" ht="12" customHeight="1" x14ac:dyDescent="0.3">
      <c r="A55" s="316" t="s">
        <v>231</v>
      </c>
      <c r="B55" s="317">
        <v>860</v>
      </c>
      <c r="C55" s="318">
        <v>43.837209302325583</v>
      </c>
      <c r="D55" s="318">
        <v>29.534883720930232</v>
      </c>
      <c r="E55" s="318">
        <v>13.720930232558141</v>
      </c>
      <c r="F55" s="318">
        <v>14.418604651162791</v>
      </c>
      <c r="G55" s="318">
        <v>44.069767441860463</v>
      </c>
    </row>
    <row r="56" spans="1:7" s="161" customFormat="1" ht="12" customHeight="1" x14ac:dyDescent="0.3">
      <c r="A56" s="316" t="s">
        <v>232</v>
      </c>
      <c r="B56" s="317">
        <v>720</v>
      </c>
      <c r="C56" s="318">
        <v>64.453665283540801</v>
      </c>
      <c r="D56" s="318">
        <v>35.822959889349931</v>
      </c>
      <c r="E56" s="318">
        <v>22.544951590594746</v>
      </c>
      <c r="F56" s="318">
        <v>9.8201936376210242</v>
      </c>
      <c r="G56" s="318">
        <v>68.326417704011064</v>
      </c>
    </row>
    <row r="57" spans="1:7" s="161" customFormat="1" ht="12" customHeight="1" x14ac:dyDescent="0.3">
      <c r="A57" s="316" t="s">
        <v>233</v>
      </c>
      <c r="B57" s="317">
        <v>520</v>
      </c>
      <c r="C57" s="318">
        <v>53.771760154738878</v>
      </c>
      <c r="D57" s="318">
        <v>26.305609284332686</v>
      </c>
      <c r="E57" s="318">
        <v>25.918762088974855</v>
      </c>
      <c r="F57" s="318">
        <v>30.947775628626694</v>
      </c>
      <c r="G57" s="318">
        <v>37.137330754352035</v>
      </c>
    </row>
    <row r="58" spans="1:7" s="161" customFormat="1" ht="12" customHeight="1" x14ac:dyDescent="0.3">
      <c r="A58" s="316" t="s">
        <v>206</v>
      </c>
      <c r="B58" s="317">
        <v>1250</v>
      </c>
      <c r="C58" s="318">
        <v>55.62649640861931</v>
      </c>
      <c r="D58" s="318">
        <v>32.881085395051876</v>
      </c>
      <c r="E58" s="318">
        <v>19.233838786911413</v>
      </c>
      <c r="F58" s="318">
        <v>18.754988028731045</v>
      </c>
      <c r="G58" s="318">
        <v>44.134078212290504</v>
      </c>
    </row>
    <row r="59" spans="1:7" s="161" customFormat="1" ht="12" customHeight="1" x14ac:dyDescent="0.3">
      <c r="A59" s="316" t="s">
        <v>241</v>
      </c>
      <c r="B59" s="317" t="s">
        <v>241</v>
      </c>
      <c r="C59" s="318" t="s">
        <v>241</v>
      </c>
      <c r="D59" s="318" t="s">
        <v>241</v>
      </c>
      <c r="E59" s="318" t="s">
        <v>241</v>
      </c>
      <c r="F59" s="318" t="s">
        <v>241</v>
      </c>
      <c r="G59" s="318" t="s">
        <v>241</v>
      </c>
    </row>
    <row r="60" spans="1:7" s="425" customFormat="1" ht="12" customHeight="1" x14ac:dyDescent="0.3">
      <c r="A60" s="426" t="s">
        <v>234</v>
      </c>
      <c r="B60" s="427">
        <v>9340</v>
      </c>
      <c r="C60" s="428">
        <v>37.272532648255194</v>
      </c>
      <c r="D60" s="428">
        <v>28.248769000214086</v>
      </c>
      <c r="E60" s="428">
        <v>5.9302076643117108</v>
      </c>
      <c r="F60" s="428">
        <v>9.644615713979876</v>
      </c>
      <c r="G60" s="428">
        <v>50.064226075786763</v>
      </c>
    </row>
    <row r="61" spans="1:7" s="161" customFormat="1" ht="12" customHeight="1" x14ac:dyDescent="0.3">
      <c r="A61" s="316" t="s">
        <v>241</v>
      </c>
      <c r="B61" s="317" t="s">
        <v>241</v>
      </c>
      <c r="C61" s="318" t="s">
        <v>241</v>
      </c>
      <c r="D61" s="318" t="s">
        <v>241</v>
      </c>
      <c r="E61" s="318" t="s">
        <v>241</v>
      </c>
      <c r="F61" s="318" t="s">
        <v>241</v>
      </c>
      <c r="G61" s="318" t="s">
        <v>241</v>
      </c>
    </row>
    <row r="62" spans="1:7" s="304" customFormat="1" ht="5.0999999999999996" customHeight="1" x14ac:dyDescent="0.3">
      <c r="A62" s="319"/>
      <c r="B62" s="320"/>
      <c r="C62" s="321"/>
      <c r="D62" s="321"/>
      <c r="E62" s="321"/>
      <c r="F62" s="321"/>
      <c r="G62" s="321"/>
    </row>
    <row r="63" spans="1:7" s="304" customFormat="1" ht="5.0999999999999996" customHeight="1" x14ac:dyDescent="0.3">
      <c r="A63" s="322"/>
      <c r="B63" s="323"/>
      <c r="C63" s="323"/>
      <c r="D63" s="323"/>
      <c r="E63" s="323"/>
      <c r="F63" s="323"/>
      <c r="G63" s="323"/>
    </row>
    <row r="64" spans="1:7" s="267" customFormat="1" ht="12" customHeight="1" x14ac:dyDescent="0.3">
      <c r="A64" s="461" t="s">
        <v>110</v>
      </c>
      <c r="B64" s="461"/>
      <c r="C64" s="461"/>
      <c r="D64" s="461"/>
      <c r="E64" s="461"/>
      <c r="F64" s="461"/>
      <c r="G64" s="461"/>
    </row>
    <row r="65" spans="1:7" s="267" customFormat="1" ht="12" customHeight="1" x14ac:dyDescent="0.3">
      <c r="A65" s="461" t="s">
        <v>127</v>
      </c>
      <c r="B65" s="461"/>
      <c r="C65" s="461"/>
      <c r="D65" s="461"/>
      <c r="E65" s="461"/>
      <c r="F65" s="461"/>
      <c r="G65" s="461"/>
    </row>
    <row r="66" spans="1:7" s="269" customFormat="1" ht="21.95" customHeight="1" x14ac:dyDescent="0.3">
      <c r="A66" s="464" t="s">
        <v>134</v>
      </c>
      <c r="B66" s="464"/>
      <c r="C66" s="464"/>
      <c r="D66" s="464"/>
      <c r="E66" s="464"/>
      <c r="F66" s="464"/>
      <c r="G66" s="464"/>
    </row>
    <row r="67" spans="1:7" s="270" customFormat="1" ht="12" customHeight="1" x14ac:dyDescent="0.3">
      <c r="A67" s="472" t="s">
        <v>139</v>
      </c>
      <c r="B67" s="472"/>
      <c r="C67" s="472"/>
      <c r="D67" s="472"/>
      <c r="E67" s="472"/>
      <c r="F67" s="472"/>
      <c r="G67" s="472"/>
    </row>
  </sheetData>
  <mergeCells count="8">
    <mergeCell ref="A2:G2"/>
    <mergeCell ref="B7:B8"/>
    <mergeCell ref="C7:E7"/>
    <mergeCell ref="A67:G67"/>
    <mergeCell ref="F7:G7"/>
    <mergeCell ref="A64:G64"/>
    <mergeCell ref="A65:G65"/>
    <mergeCell ref="A66:G6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52" t="s">
        <v>15</v>
      </c>
      <c r="F21" s="452"/>
      <c r="G21" s="452"/>
      <c r="H21" s="452"/>
      <c r="I21" s="452"/>
      <c r="J21" s="228"/>
    </row>
    <row r="22" spans="2:10" ht="12.75" customHeight="1" x14ac:dyDescent="0.75">
      <c r="E22" s="452"/>
      <c r="F22" s="452"/>
      <c r="G22" s="452"/>
      <c r="H22" s="452"/>
      <c r="I22" s="452"/>
      <c r="J22" s="228"/>
    </row>
    <row r="23" spans="2:10" ht="12.75" customHeight="1" x14ac:dyDescent="0.75">
      <c r="E23" s="452"/>
      <c r="F23" s="452"/>
      <c r="G23" s="452"/>
      <c r="H23" s="452"/>
      <c r="I23" s="452"/>
      <c r="J23" s="228"/>
    </row>
    <row r="24" spans="2:10" ht="34.5" customHeight="1" x14ac:dyDescent="0.2">
      <c r="B24" s="453" t="s">
        <v>96</v>
      </c>
      <c r="C24" s="453"/>
      <c r="D24" s="453"/>
      <c r="E24" s="453"/>
      <c r="F24" s="453"/>
      <c r="G24" s="453"/>
      <c r="H24" s="453"/>
      <c r="I24" s="453"/>
      <c r="J24" s="229"/>
    </row>
    <row r="25" spans="2:10" ht="12.75" customHeight="1" x14ac:dyDescent="0.2">
      <c r="B25" s="453"/>
      <c r="C25" s="453"/>
      <c r="D25" s="453"/>
      <c r="E25" s="453"/>
      <c r="F25" s="453"/>
      <c r="G25" s="453"/>
      <c r="H25" s="453"/>
      <c r="I25" s="453"/>
      <c r="J25" s="229"/>
    </row>
    <row r="26" spans="2:10" ht="12.75" customHeight="1" x14ac:dyDescent="0.2">
      <c r="B26" s="453"/>
      <c r="C26" s="453"/>
      <c r="D26" s="453"/>
      <c r="E26" s="453"/>
      <c r="F26" s="453"/>
      <c r="G26" s="453"/>
      <c r="H26" s="453"/>
      <c r="I26" s="453"/>
      <c r="J26" s="229"/>
    </row>
    <row r="27" spans="2:10" ht="12.75" customHeight="1" x14ac:dyDescent="0.2">
      <c r="B27" s="453"/>
      <c r="C27" s="453"/>
      <c r="D27" s="453"/>
      <c r="E27" s="453"/>
      <c r="F27" s="453"/>
      <c r="G27" s="453"/>
      <c r="H27" s="453"/>
      <c r="I27" s="453"/>
      <c r="J27" s="229"/>
    </row>
    <row r="28" spans="2:10" ht="12.75" customHeight="1" x14ac:dyDescent="0.2">
      <c r="B28" s="453"/>
      <c r="C28" s="453"/>
      <c r="D28" s="453"/>
      <c r="E28" s="453"/>
      <c r="F28" s="453"/>
      <c r="G28" s="453"/>
      <c r="H28" s="453"/>
      <c r="I28" s="453"/>
      <c r="J28" s="229"/>
    </row>
    <row r="29" spans="2:10" ht="12.75" customHeight="1" x14ac:dyDescent="0.2">
      <c r="B29" s="453"/>
      <c r="C29" s="453"/>
      <c r="D29" s="453"/>
      <c r="E29" s="453"/>
      <c r="F29" s="453"/>
      <c r="G29" s="453"/>
      <c r="H29" s="453"/>
      <c r="I29" s="453"/>
    </row>
    <row r="30" spans="2:10" ht="12.75" customHeight="1" x14ac:dyDescent="0.2">
      <c r="B30" s="453"/>
      <c r="C30" s="453"/>
      <c r="D30" s="453"/>
      <c r="E30" s="453"/>
      <c r="F30" s="453"/>
      <c r="G30" s="453"/>
      <c r="H30" s="453"/>
      <c r="I30" s="453"/>
    </row>
    <row r="31" spans="2:10" ht="12.75" customHeight="1" x14ac:dyDescent="0.2">
      <c r="B31" s="454"/>
      <c r="C31" s="454"/>
      <c r="D31" s="454"/>
      <c r="E31" s="454"/>
      <c r="F31" s="454"/>
      <c r="G31" s="454"/>
      <c r="H31" s="454"/>
      <c r="I31" s="454"/>
    </row>
    <row r="32" spans="2:10" ht="12.75" customHeight="1" x14ac:dyDescent="0.2">
      <c r="B32" s="454"/>
      <c r="C32" s="454"/>
      <c r="D32" s="454"/>
      <c r="E32" s="454"/>
      <c r="F32" s="454"/>
      <c r="G32" s="454"/>
      <c r="H32" s="454"/>
      <c r="I32" s="454"/>
    </row>
    <row r="33" spans="2:9" ht="12.75" customHeight="1" x14ac:dyDescent="0.2">
      <c r="B33" s="454"/>
      <c r="C33" s="454"/>
      <c r="D33" s="454"/>
      <c r="E33" s="454"/>
      <c r="F33" s="454"/>
      <c r="G33" s="454"/>
      <c r="H33" s="454"/>
      <c r="I33" s="4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zoomScaleNormal="100" workbookViewId="0"/>
  </sheetViews>
  <sheetFormatPr defaultColWidth="8" defaultRowHeight="12.75" x14ac:dyDescent="0.2"/>
  <cols>
    <col min="1" max="1" width="39.625" style="95" customWidth="1"/>
    <col min="2" max="5" width="9.625" style="95" customWidth="1"/>
    <col min="6" max="6" width="6.625" style="95" customWidth="1"/>
    <col min="7" max="7" width="7.625" style="95" customWidth="1"/>
    <col min="8" max="8" width="8.625" style="95" customWidth="1"/>
    <col min="9" max="9" width="7.625" style="95" customWidth="1"/>
    <col min="10" max="16384" width="8" style="95"/>
  </cols>
  <sheetData>
    <row r="1" spans="1:25" s="7" customFormat="1" ht="15" customHeight="1" x14ac:dyDescent="0.2">
      <c r="A1" s="22"/>
      <c r="B1" s="22"/>
      <c r="C1" s="22"/>
      <c r="D1" s="23"/>
      <c r="E1" s="23" t="s">
        <v>96</v>
      </c>
      <c r="G1" s="15"/>
      <c r="H1" s="15"/>
      <c r="I1" s="15"/>
      <c r="J1" s="15"/>
      <c r="K1" s="15"/>
      <c r="L1" s="15"/>
      <c r="M1" s="15"/>
      <c r="N1" s="15"/>
      <c r="O1" s="15"/>
      <c r="P1" s="15"/>
      <c r="Q1" s="15"/>
      <c r="R1" s="15"/>
      <c r="S1" s="15"/>
      <c r="T1" s="15"/>
      <c r="U1" s="15"/>
      <c r="V1" s="15"/>
      <c r="W1" s="15"/>
    </row>
    <row r="2" spans="1:25" s="7" customFormat="1" ht="30" customHeight="1" x14ac:dyDescent="0.2">
      <c r="A2" s="479" t="s">
        <v>238</v>
      </c>
      <c r="B2" s="479"/>
      <c r="C2" s="479"/>
      <c r="D2" s="479"/>
      <c r="E2" s="479"/>
      <c r="F2" s="376"/>
      <c r="G2" s="376"/>
      <c r="H2" s="376"/>
      <c r="I2" s="376"/>
      <c r="J2" s="15"/>
      <c r="K2" s="15"/>
      <c r="L2" s="15"/>
      <c r="M2" s="15"/>
      <c r="N2" s="15"/>
      <c r="O2" s="15"/>
      <c r="P2" s="15"/>
      <c r="Q2" s="15"/>
      <c r="R2" s="15"/>
      <c r="S2" s="15"/>
      <c r="T2" s="15"/>
      <c r="U2" s="15"/>
      <c r="V2" s="15"/>
      <c r="W2" s="15"/>
    </row>
    <row r="3" spans="1:25"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 s="29" customFormat="1" ht="20.100000000000001" customHeight="1" x14ac:dyDescent="0.3">
      <c r="A5" s="24" t="s">
        <v>154</v>
      </c>
      <c r="B5" s="25"/>
      <c r="C5" s="25"/>
      <c r="D5" s="25"/>
      <c r="E5" s="27"/>
      <c r="F5" s="28"/>
      <c r="G5" s="28"/>
      <c r="H5" s="28"/>
      <c r="I5" s="28"/>
      <c r="J5" s="28"/>
      <c r="Q5" s="20"/>
      <c r="R5" s="21"/>
      <c r="S5" s="21"/>
      <c r="T5" s="21"/>
      <c r="U5" s="21"/>
      <c r="V5" s="21"/>
      <c r="W5" s="21"/>
      <c r="X5" s="21"/>
      <c r="Y5" s="21"/>
    </row>
    <row r="6" spans="1:25" s="324" customFormat="1" ht="18.75" customHeight="1" x14ac:dyDescent="0.2">
      <c r="A6" s="340"/>
      <c r="B6" s="484" t="s">
        <v>61</v>
      </c>
      <c r="C6" s="484"/>
      <c r="D6" s="484"/>
      <c r="E6" s="484"/>
      <c r="F6" s="377"/>
      <c r="G6" s="377"/>
      <c r="H6" s="377"/>
      <c r="I6" s="377"/>
    </row>
    <row r="7" spans="1:25" ht="30.75" customHeight="1" x14ac:dyDescent="0.25">
      <c r="A7" s="341"/>
      <c r="B7" s="482" t="s">
        <v>239</v>
      </c>
      <c r="C7" s="483"/>
      <c r="D7" s="480" t="s">
        <v>242</v>
      </c>
      <c r="E7" s="481"/>
      <c r="F7" s="377"/>
      <c r="G7" s="377"/>
      <c r="H7" s="377"/>
      <c r="I7" s="377"/>
      <c r="Q7" s="69"/>
      <c r="R7" s="32"/>
      <c r="S7" s="32"/>
      <c r="T7" s="32"/>
      <c r="U7" s="32"/>
      <c r="V7" s="32"/>
      <c r="W7" s="32"/>
      <c r="X7" s="32"/>
      <c r="Y7" s="32"/>
    </row>
    <row r="8" spans="1:25" s="43" customFormat="1" ht="18.75" customHeight="1" x14ac:dyDescent="0.2">
      <c r="A8" s="342"/>
      <c r="B8" s="343" t="s">
        <v>48</v>
      </c>
      <c r="C8" s="343" t="s">
        <v>88</v>
      </c>
      <c r="D8" s="343" t="s">
        <v>48</v>
      </c>
      <c r="E8" s="343" t="s">
        <v>88</v>
      </c>
      <c r="F8" s="378"/>
      <c r="G8" s="378"/>
      <c r="H8" s="378"/>
      <c r="I8" s="378"/>
    </row>
    <row r="9" spans="1:25" ht="5.0999999999999996" customHeight="1" x14ac:dyDescent="0.25">
      <c r="A9" s="341"/>
      <c r="B9" s="342"/>
      <c r="C9" s="342"/>
      <c r="D9" s="342"/>
      <c r="E9" s="342"/>
      <c r="F9" s="377"/>
      <c r="G9" s="377"/>
      <c r="H9" s="377"/>
      <c r="I9" s="377"/>
      <c r="Q9" s="37"/>
      <c r="R9" s="31"/>
      <c r="S9" s="31"/>
      <c r="T9" s="31"/>
      <c r="U9" s="31"/>
      <c r="V9" s="31"/>
      <c r="W9" s="31"/>
      <c r="X9" s="31"/>
      <c r="Y9" s="31"/>
    </row>
    <row r="10" spans="1:25" s="326" customFormat="1" ht="5.0999999999999996" customHeight="1" x14ac:dyDescent="0.3">
      <c r="A10" s="325"/>
      <c r="B10" s="325"/>
      <c r="C10" s="325"/>
      <c r="D10" s="325"/>
      <c r="E10" s="325"/>
      <c r="F10" s="379"/>
      <c r="G10" s="379"/>
      <c r="Q10" s="380"/>
      <c r="R10" s="381"/>
      <c r="S10" s="381"/>
      <c r="T10" s="381"/>
      <c r="U10" s="381"/>
      <c r="V10" s="381"/>
      <c r="W10" s="381"/>
      <c r="X10" s="381"/>
      <c r="Y10" s="381"/>
    </row>
    <row r="11" spans="1:25" s="43" customFormat="1" ht="15" customHeight="1" x14ac:dyDescent="0.2">
      <c r="A11" s="39" t="s">
        <v>3</v>
      </c>
      <c r="B11" s="371">
        <v>47700</v>
      </c>
      <c r="C11" s="42">
        <v>1000</v>
      </c>
      <c r="D11" s="371">
        <v>132590</v>
      </c>
      <c r="E11" s="42">
        <v>1000</v>
      </c>
      <c r="H11" s="44"/>
      <c r="I11" s="44"/>
      <c r="J11" s="44"/>
      <c r="K11" s="44"/>
      <c r="L11" s="44"/>
      <c r="M11" s="44"/>
    </row>
    <row r="12" spans="1:25" s="326" customFormat="1" ht="9.9499999999999993" customHeight="1" x14ac:dyDescent="0.3">
      <c r="A12" s="327"/>
      <c r="B12" s="328"/>
      <c r="C12" s="329"/>
      <c r="D12" s="328"/>
      <c r="E12" s="329"/>
      <c r="F12" s="304"/>
      <c r="I12" s="382"/>
      <c r="Q12" s="26"/>
      <c r="R12" s="383"/>
      <c r="S12" s="383"/>
      <c r="T12" s="383"/>
      <c r="U12" s="383"/>
      <c r="V12" s="383"/>
      <c r="W12" s="383"/>
      <c r="X12" s="383"/>
      <c r="Y12" s="383"/>
    </row>
    <row r="13" spans="1:25" s="38" customFormat="1" ht="15" customHeight="1" x14ac:dyDescent="0.2">
      <c r="A13" s="45" t="s">
        <v>145</v>
      </c>
      <c r="B13" s="330">
        <v>3420</v>
      </c>
      <c r="C13" s="163">
        <v>71.71456721799467</v>
      </c>
      <c r="D13" s="330">
        <v>8430</v>
      </c>
      <c r="E13" s="163">
        <v>63.542224468093131</v>
      </c>
      <c r="H13" s="32"/>
      <c r="I13" s="32"/>
      <c r="J13" s="32"/>
      <c r="K13" s="32"/>
      <c r="L13" s="32"/>
      <c r="M13" s="32"/>
    </row>
    <row r="14" spans="1:25" s="326" customFormat="1" ht="9.9499999999999993" customHeight="1" x14ac:dyDescent="0.3">
      <c r="A14" s="331"/>
      <c r="B14" s="330"/>
      <c r="C14" s="330"/>
      <c r="D14" s="330"/>
      <c r="E14" s="330"/>
      <c r="F14" s="384"/>
      <c r="G14" s="385"/>
      <c r="Q14" s="380"/>
      <c r="R14" s="381"/>
      <c r="S14" s="381"/>
      <c r="T14" s="381"/>
      <c r="U14" s="381"/>
      <c r="V14" s="381"/>
      <c r="W14" s="381"/>
      <c r="X14" s="381"/>
      <c r="Y14" s="381"/>
    </row>
    <row r="15" spans="1:25" s="325" customFormat="1" ht="15" customHeight="1" x14ac:dyDescent="0.3">
      <c r="A15" s="45" t="s">
        <v>4</v>
      </c>
      <c r="B15" s="330">
        <v>11830</v>
      </c>
      <c r="C15" s="163">
        <v>247.9927887134981</v>
      </c>
      <c r="D15" s="330">
        <v>33490</v>
      </c>
      <c r="E15" s="163">
        <v>252.55488766036399</v>
      </c>
      <c r="F15" s="386"/>
      <c r="G15" s="387"/>
      <c r="Q15" s="26"/>
      <c r="R15" s="383"/>
      <c r="S15" s="383"/>
      <c r="T15" s="383"/>
      <c r="U15" s="383"/>
      <c r="V15" s="383"/>
      <c r="W15" s="383"/>
      <c r="X15" s="383"/>
      <c r="Y15" s="383"/>
    </row>
    <row r="16" spans="1:25" s="325" customFormat="1" ht="15" customHeight="1" x14ac:dyDescent="0.3">
      <c r="A16" s="331"/>
      <c r="B16" s="330"/>
      <c r="C16" s="388"/>
      <c r="D16" s="330"/>
      <c r="E16" s="388"/>
      <c r="F16" s="386"/>
      <c r="G16" s="387"/>
      <c r="Q16" s="20"/>
      <c r="R16" s="21"/>
      <c r="S16" s="21"/>
      <c r="T16" s="21"/>
      <c r="U16" s="21"/>
      <c r="V16" s="21"/>
      <c r="W16" s="21"/>
      <c r="X16" s="21"/>
      <c r="Y16" s="21"/>
    </row>
    <row r="17" spans="1:29" s="326" customFormat="1" ht="15" customHeight="1" x14ac:dyDescent="0.3">
      <c r="A17" s="332" t="s">
        <v>94</v>
      </c>
      <c r="B17" s="317">
        <v>5970</v>
      </c>
      <c r="C17" s="329">
        <v>125.0864725488963</v>
      </c>
      <c r="D17" s="317">
        <v>17090</v>
      </c>
      <c r="E17" s="329">
        <v>128.8643854316723</v>
      </c>
      <c r="F17" s="389"/>
      <c r="G17" s="325"/>
      <c r="Q17" s="380"/>
      <c r="R17" s="381"/>
      <c r="S17" s="381"/>
      <c r="T17" s="381"/>
      <c r="U17" s="381"/>
      <c r="V17" s="381"/>
      <c r="W17" s="381"/>
      <c r="X17" s="381"/>
      <c r="Y17" s="381"/>
    </row>
    <row r="18" spans="1:29" s="326" customFormat="1" ht="15" customHeight="1" x14ac:dyDescent="0.3">
      <c r="A18" s="332" t="s">
        <v>5</v>
      </c>
      <c r="B18" s="317">
        <v>5860</v>
      </c>
      <c r="C18" s="329">
        <v>122.9063161646018</v>
      </c>
      <c r="D18" s="317">
        <v>16400</v>
      </c>
      <c r="E18" s="329">
        <v>123.69050222869167</v>
      </c>
      <c r="F18" s="384"/>
      <c r="G18" s="385"/>
      <c r="Q18" s="380"/>
      <c r="R18" s="381"/>
      <c r="S18" s="381"/>
      <c r="T18" s="381"/>
      <c r="U18" s="381"/>
      <c r="V18" s="381"/>
      <c r="W18" s="381"/>
      <c r="X18" s="381"/>
      <c r="Y18" s="381"/>
    </row>
    <row r="19" spans="1:29" s="326" customFormat="1" ht="9.9499999999999993" customHeight="1" x14ac:dyDescent="0.3">
      <c r="A19" s="333"/>
      <c r="B19" s="388"/>
      <c r="C19" s="388"/>
      <c r="D19" s="388"/>
      <c r="E19" s="388"/>
      <c r="F19" s="384"/>
      <c r="G19" s="385"/>
      <c r="Q19" s="25"/>
      <c r="R19" s="383"/>
      <c r="S19" s="383"/>
      <c r="T19" s="383"/>
      <c r="U19" s="383"/>
      <c r="V19" s="383"/>
      <c r="W19" s="383"/>
      <c r="X19" s="383"/>
      <c r="Y19" s="383"/>
    </row>
    <row r="20" spans="1:29" s="334" customFormat="1" ht="15" customHeight="1" x14ac:dyDescent="0.3">
      <c r="A20" s="331" t="s">
        <v>6</v>
      </c>
      <c r="B20" s="330">
        <v>32450</v>
      </c>
      <c r="C20" s="163">
        <v>680.29264406850723</v>
      </c>
      <c r="D20" s="330">
        <v>90680</v>
      </c>
      <c r="E20" s="163">
        <v>683.90288787154282</v>
      </c>
      <c r="F20" s="390"/>
      <c r="G20" s="391"/>
      <c r="Q20" s="76"/>
      <c r="R20" s="62"/>
      <c r="S20" s="62"/>
      <c r="T20" s="62"/>
      <c r="U20" s="62"/>
      <c r="V20" s="62"/>
      <c r="W20" s="62"/>
      <c r="X20" s="62"/>
      <c r="Y20" s="62"/>
    </row>
    <row r="21" spans="1:29" s="334" customFormat="1" ht="15" customHeight="1" x14ac:dyDescent="0.3">
      <c r="A21" s="331"/>
      <c r="B21" s="330"/>
      <c r="C21" s="330"/>
      <c r="D21" s="330"/>
      <c r="E21" s="330"/>
      <c r="F21" s="390"/>
      <c r="G21" s="391"/>
      <c r="Q21" s="166"/>
      <c r="R21" s="392"/>
      <c r="S21" s="392"/>
      <c r="T21" s="392"/>
      <c r="U21" s="392"/>
      <c r="V21" s="392"/>
      <c r="W21" s="392"/>
      <c r="X21" s="392"/>
      <c r="Y21" s="392"/>
    </row>
    <row r="22" spans="1:29" s="326" customFormat="1" ht="15" customHeight="1" x14ac:dyDescent="0.3">
      <c r="A22" s="258" t="s">
        <v>7</v>
      </c>
      <c r="B22" s="317">
        <v>6040</v>
      </c>
      <c r="C22" s="329">
        <v>126.61677462633378</v>
      </c>
      <c r="D22" s="317">
        <v>20150</v>
      </c>
      <c r="E22" s="329">
        <v>151.95830725022438</v>
      </c>
      <c r="F22" s="390"/>
      <c r="G22" s="391"/>
      <c r="H22" s="334"/>
      <c r="Q22" s="380"/>
      <c r="R22" s="381"/>
      <c r="S22" s="381"/>
      <c r="T22" s="381"/>
      <c r="U22" s="381"/>
      <c r="V22" s="381"/>
      <c r="W22" s="381"/>
      <c r="X22" s="381"/>
      <c r="Y22" s="381"/>
    </row>
    <row r="23" spans="1:29" s="334" customFormat="1" ht="15" customHeight="1" x14ac:dyDescent="0.3">
      <c r="A23" s="258" t="s">
        <v>8</v>
      </c>
      <c r="B23" s="317">
        <v>7100</v>
      </c>
      <c r="C23" s="329">
        <v>148.75374714378549</v>
      </c>
      <c r="D23" s="317">
        <v>19530</v>
      </c>
      <c r="E23" s="329">
        <v>147.32745552044287</v>
      </c>
      <c r="F23" s="390"/>
      <c r="G23" s="391"/>
      <c r="Q23" s="79"/>
      <c r="R23" s="57"/>
      <c r="S23" s="57"/>
      <c r="T23" s="57"/>
      <c r="U23" s="57"/>
      <c r="V23" s="57"/>
      <c r="W23" s="57"/>
      <c r="X23" s="57"/>
      <c r="Y23" s="57"/>
    </row>
    <row r="24" spans="1:29" s="326" customFormat="1" ht="15" customHeight="1" x14ac:dyDescent="0.3">
      <c r="A24" s="332" t="s">
        <v>63</v>
      </c>
      <c r="B24" s="317">
        <v>9730</v>
      </c>
      <c r="C24" s="329">
        <v>203.97040018447476</v>
      </c>
      <c r="D24" s="317">
        <v>27890</v>
      </c>
      <c r="E24" s="329">
        <v>210.34927482672018</v>
      </c>
      <c r="F24" s="390"/>
      <c r="G24" s="391"/>
      <c r="H24" s="334"/>
      <c r="Q24" s="20"/>
      <c r="R24" s="21"/>
      <c r="S24" s="21"/>
      <c r="T24" s="21"/>
      <c r="U24" s="21"/>
      <c r="V24" s="21"/>
      <c r="W24" s="21"/>
      <c r="X24" s="21"/>
      <c r="Y24" s="21"/>
    </row>
    <row r="25" spans="1:29" s="326" customFormat="1" ht="15" customHeight="1" x14ac:dyDescent="0.3">
      <c r="A25" s="335" t="s">
        <v>9</v>
      </c>
      <c r="B25" s="317">
        <v>9590</v>
      </c>
      <c r="C25" s="329">
        <v>200.95172211391318</v>
      </c>
      <c r="D25" s="317">
        <v>23110</v>
      </c>
      <c r="E25" s="329">
        <v>174.26785027415548</v>
      </c>
      <c r="F25" s="390"/>
      <c r="G25" s="391"/>
      <c r="H25" s="334"/>
      <c r="Q25" s="20"/>
      <c r="R25" s="21"/>
      <c r="S25" s="21"/>
      <c r="T25" s="21"/>
      <c r="U25" s="21"/>
      <c r="V25" s="21"/>
      <c r="W25" s="21"/>
      <c r="X25" s="21"/>
      <c r="Y25" s="21"/>
    </row>
    <row r="26" spans="1:29" s="326" customFormat="1" ht="9.9499999999999993" customHeight="1" x14ac:dyDescent="0.3">
      <c r="A26" s="333"/>
      <c r="B26" s="317"/>
      <c r="C26" s="317"/>
      <c r="D26" s="317"/>
      <c r="E26" s="317"/>
      <c r="F26" s="390"/>
      <c r="G26" s="391"/>
      <c r="H26" s="334"/>
      <c r="Q26" s="20"/>
      <c r="R26" s="21"/>
      <c r="S26" s="21"/>
      <c r="T26" s="21"/>
      <c r="U26" s="21"/>
      <c r="V26" s="21"/>
      <c r="W26" s="21"/>
      <c r="X26" s="21"/>
      <c r="Y26" s="21"/>
    </row>
    <row r="27" spans="1:29" s="326" customFormat="1" ht="15" customHeight="1" x14ac:dyDescent="0.3">
      <c r="A27" s="331" t="s">
        <v>10</v>
      </c>
      <c r="B27" s="330"/>
      <c r="C27" s="330"/>
      <c r="D27" s="330"/>
      <c r="E27" s="330"/>
      <c r="F27" s="390"/>
      <c r="G27" s="391"/>
      <c r="H27" s="334"/>
      <c r="Q27" s="20"/>
      <c r="R27" s="21"/>
      <c r="S27" s="21"/>
      <c r="T27" s="21"/>
      <c r="U27" s="21"/>
      <c r="V27" s="21"/>
      <c r="W27" s="21"/>
      <c r="X27" s="21"/>
      <c r="Y27" s="21"/>
    </row>
    <row r="28" spans="1:29" s="326" customFormat="1" ht="9.9499999999999993" customHeight="1" x14ac:dyDescent="0.3">
      <c r="A28" s="333"/>
      <c r="B28" s="317"/>
      <c r="C28" s="317"/>
      <c r="D28" s="317"/>
      <c r="E28" s="317"/>
      <c r="F28" s="390"/>
      <c r="G28" s="391"/>
      <c r="H28" s="334"/>
      <c r="Q28" s="26"/>
      <c r="R28" s="383"/>
      <c r="S28" s="383"/>
      <c r="T28" s="383"/>
      <c r="U28" s="383"/>
      <c r="V28" s="383"/>
      <c r="W28" s="383"/>
      <c r="X28" s="383"/>
      <c r="Y28" s="383"/>
    </row>
    <row r="29" spans="1:29" s="326" customFormat="1" ht="15" customHeight="1" x14ac:dyDescent="0.3">
      <c r="A29" s="336" t="s">
        <v>11</v>
      </c>
      <c r="B29" s="317">
        <v>34320</v>
      </c>
      <c r="C29" s="329">
        <v>719.47256985933791</v>
      </c>
      <c r="D29" s="317">
        <v>94460</v>
      </c>
      <c r="E29" s="329">
        <v>712.45729283726405</v>
      </c>
      <c r="F29" s="390"/>
      <c r="G29" s="391"/>
      <c r="H29" s="334"/>
      <c r="Q29" s="25"/>
      <c r="R29" s="383"/>
      <c r="S29" s="383"/>
      <c r="T29" s="383"/>
      <c r="U29" s="383"/>
      <c r="V29" s="383"/>
      <c r="W29" s="383"/>
      <c r="X29" s="383"/>
      <c r="Y29" s="383"/>
    </row>
    <row r="30" spans="1:29" s="326" customFormat="1" ht="15" customHeight="1" x14ac:dyDescent="0.3">
      <c r="A30" s="336" t="s">
        <v>12</v>
      </c>
      <c r="B30" s="317">
        <v>8840</v>
      </c>
      <c r="C30" s="329">
        <v>185.22944049640483</v>
      </c>
      <c r="D30" s="317">
        <v>24070</v>
      </c>
      <c r="E30" s="329">
        <v>181.56106464337162</v>
      </c>
      <c r="F30" s="390"/>
      <c r="G30" s="391"/>
      <c r="H30" s="334"/>
      <c r="Q30" s="380"/>
      <c r="R30" s="381"/>
      <c r="S30" s="381"/>
      <c r="T30" s="381"/>
      <c r="U30" s="381"/>
      <c r="V30" s="381"/>
      <c r="W30" s="381"/>
      <c r="X30" s="381"/>
      <c r="Y30" s="381"/>
    </row>
    <row r="31" spans="1:29" s="326" customFormat="1" ht="15" customHeight="1" x14ac:dyDescent="0.3">
      <c r="A31" s="336" t="s">
        <v>13</v>
      </c>
      <c r="B31" s="317">
        <v>4550</v>
      </c>
      <c r="C31" s="329">
        <v>95.297989644257171</v>
      </c>
      <c r="D31" s="317">
        <v>14050</v>
      </c>
      <c r="E31" s="329">
        <v>105.98164251936436</v>
      </c>
      <c r="F31" s="390"/>
      <c r="G31" s="391"/>
      <c r="H31" s="334"/>
      <c r="Q31" s="20"/>
      <c r="R31" s="21"/>
      <c r="S31" s="21"/>
      <c r="T31" s="21"/>
      <c r="U31" s="21"/>
      <c r="V31" s="21"/>
      <c r="W31" s="21"/>
      <c r="X31" s="21"/>
      <c r="Y31" s="21"/>
    </row>
    <row r="32" spans="1:29" s="92" customFormat="1" ht="5.0999999999999996" customHeight="1" x14ac:dyDescent="0.3">
      <c r="A32" s="337"/>
      <c r="B32" s="338"/>
      <c r="C32" s="338"/>
      <c r="D32" s="338"/>
      <c r="E32" s="338"/>
      <c r="F32" s="390"/>
      <c r="G32" s="391"/>
      <c r="H32" s="334"/>
      <c r="I32" s="326"/>
      <c r="J32" s="393"/>
      <c r="K32" s="394"/>
      <c r="L32" s="395"/>
      <c r="U32" s="380"/>
      <c r="V32" s="381"/>
      <c r="W32" s="381"/>
      <c r="X32" s="381"/>
      <c r="Y32" s="381"/>
      <c r="Z32" s="381"/>
      <c r="AA32" s="381"/>
      <c r="AB32" s="381"/>
      <c r="AC32" s="381"/>
    </row>
    <row r="33" spans="1:29" s="92" customFormat="1" ht="5.0999999999999996" customHeight="1" x14ac:dyDescent="0.3">
      <c r="A33" s="339"/>
      <c r="B33" s="339"/>
      <c r="C33" s="339"/>
      <c r="D33" s="339"/>
      <c r="E33" s="339"/>
      <c r="F33" s="326"/>
      <c r="G33" s="326"/>
      <c r="H33" s="326"/>
      <c r="I33" s="326"/>
      <c r="U33" s="380"/>
      <c r="V33" s="381"/>
      <c r="W33" s="381"/>
      <c r="X33" s="381"/>
      <c r="Y33" s="381"/>
      <c r="Z33" s="381"/>
      <c r="AA33" s="381"/>
      <c r="AB33" s="381"/>
      <c r="AC33" s="381"/>
    </row>
    <row r="34" spans="1:29" s="92" customFormat="1" ht="12" customHeight="1" x14ac:dyDescent="0.3">
      <c r="A34" s="478" t="s">
        <v>106</v>
      </c>
      <c r="B34" s="478"/>
      <c r="C34" s="478"/>
      <c r="D34" s="478"/>
      <c r="E34" s="478"/>
      <c r="F34" s="396"/>
      <c r="G34" s="396"/>
      <c r="H34" s="396"/>
      <c r="I34" s="396"/>
      <c r="T34" s="25"/>
      <c r="U34" s="383"/>
      <c r="V34" s="383"/>
      <c r="W34" s="383"/>
      <c r="X34" s="383"/>
      <c r="Y34" s="383"/>
      <c r="Z34" s="383"/>
      <c r="AA34" s="383"/>
      <c r="AB34" s="383"/>
    </row>
    <row r="35" spans="1:29" s="92" customFormat="1" ht="12" customHeight="1" x14ac:dyDescent="0.3">
      <c r="A35" s="478" t="s">
        <v>146</v>
      </c>
      <c r="B35" s="478"/>
      <c r="C35" s="478"/>
      <c r="D35" s="478"/>
      <c r="E35" s="478"/>
      <c r="F35" s="396"/>
      <c r="G35" s="396"/>
      <c r="H35" s="396"/>
      <c r="I35" s="396"/>
      <c r="T35" s="25"/>
      <c r="U35" s="383"/>
      <c r="V35" s="383"/>
      <c r="W35" s="383"/>
      <c r="X35" s="383"/>
      <c r="Y35" s="383"/>
      <c r="Z35" s="383"/>
      <c r="AA35" s="383"/>
      <c r="AB35" s="383"/>
    </row>
    <row r="36" spans="1:29" s="92" customFormat="1" ht="21.95" customHeight="1" x14ac:dyDescent="0.3">
      <c r="A36" s="458" t="s">
        <v>90</v>
      </c>
      <c r="B36" s="458"/>
      <c r="C36" s="458"/>
      <c r="D36" s="458"/>
      <c r="E36" s="458"/>
      <c r="F36" s="396"/>
      <c r="G36" s="396"/>
      <c r="H36" s="396"/>
      <c r="I36" s="396"/>
      <c r="T36" s="25"/>
      <c r="U36" s="383"/>
      <c r="V36" s="383"/>
      <c r="W36" s="383"/>
      <c r="X36" s="383"/>
      <c r="Y36" s="383"/>
      <c r="Z36" s="383"/>
      <c r="AA36" s="383"/>
      <c r="AB36" s="383"/>
    </row>
    <row r="37" spans="1:29" s="92" customFormat="1" ht="12" customHeight="1" x14ac:dyDescent="0.3">
      <c r="A37" s="476" t="s">
        <v>139</v>
      </c>
      <c r="B37" s="476"/>
      <c r="C37" s="476"/>
      <c r="D37" s="476"/>
      <c r="E37" s="476"/>
      <c r="F37" s="397"/>
      <c r="G37" s="397"/>
      <c r="H37" s="397"/>
      <c r="I37" s="397"/>
      <c r="T37" s="20"/>
      <c r="U37" s="21"/>
      <c r="V37" s="21"/>
      <c r="W37" s="21"/>
      <c r="X37" s="21"/>
      <c r="Y37" s="21"/>
      <c r="Z37" s="21"/>
      <c r="AA37" s="21"/>
      <c r="AB37" s="21"/>
    </row>
    <row r="38" spans="1:29" x14ac:dyDescent="0.2">
      <c r="A38" s="477"/>
      <c r="B38" s="477"/>
      <c r="C38" s="477"/>
      <c r="D38" s="477"/>
      <c r="E38" s="477"/>
      <c r="P38" s="37"/>
      <c r="Q38" s="31"/>
      <c r="R38" s="31"/>
      <c r="S38" s="31"/>
      <c r="T38" s="31"/>
      <c r="U38" s="31"/>
      <c r="V38" s="31"/>
      <c r="W38" s="31"/>
      <c r="X38" s="31"/>
    </row>
    <row r="39" spans="1:29" x14ac:dyDescent="0.2">
      <c r="A39" s="30"/>
      <c r="B39" s="30"/>
      <c r="C39" s="30"/>
      <c r="D39" s="30"/>
      <c r="E39" s="30"/>
      <c r="P39" s="37"/>
      <c r="Q39" s="31"/>
      <c r="R39" s="31"/>
      <c r="S39" s="31"/>
      <c r="T39" s="31"/>
      <c r="U39" s="31"/>
      <c r="V39" s="31"/>
      <c r="W39" s="31"/>
      <c r="X39" s="31"/>
    </row>
    <row r="40" spans="1:29" ht="18.75" x14ac:dyDescent="0.2">
      <c r="A40" s="398"/>
      <c r="B40" s="398"/>
      <c r="C40" s="398"/>
      <c r="D40" s="398"/>
      <c r="E40" s="398"/>
      <c r="F40" s="398"/>
      <c r="G40" s="398"/>
      <c r="H40" s="399"/>
      <c r="I40" s="399"/>
      <c r="J40" s="399"/>
      <c r="K40" s="399"/>
      <c r="P40" s="7"/>
      <c r="Q40" s="400"/>
      <c r="R40" s="400"/>
      <c r="S40" s="400"/>
      <c r="T40" s="400"/>
      <c r="U40" s="400"/>
      <c r="V40" s="400"/>
      <c r="W40" s="400"/>
      <c r="X40" s="400"/>
    </row>
    <row r="41" spans="1:29" x14ac:dyDescent="0.2">
      <c r="P41" s="37"/>
      <c r="Q41" s="31"/>
      <c r="R41" s="31"/>
      <c r="S41" s="31"/>
      <c r="T41" s="31"/>
      <c r="U41" s="31"/>
      <c r="V41" s="31"/>
      <c r="W41" s="31"/>
      <c r="X41" s="31"/>
    </row>
    <row r="42" spans="1:29" ht="15.75" x14ac:dyDescent="0.25">
      <c r="A42" s="401"/>
      <c r="B42" s="401"/>
      <c r="C42" s="401"/>
      <c r="D42" s="401"/>
      <c r="E42" s="401"/>
      <c r="F42" s="401"/>
      <c r="G42" s="401"/>
      <c r="M42" s="69"/>
      <c r="N42" s="32"/>
      <c r="O42" s="32"/>
      <c r="P42" s="32"/>
      <c r="Q42" s="32"/>
      <c r="R42" s="32"/>
      <c r="S42" s="32"/>
      <c r="T42" s="32"/>
      <c r="U42" s="32"/>
    </row>
    <row r="43" spans="1:29" x14ac:dyDescent="0.2">
      <c r="A43" s="30"/>
      <c r="B43" s="30"/>
      <c r="C43" s="30"/>
      <c r="D43" s="30"/>
      <c r="E43" s="30"/>
      <c r="F43" s="30"/>
      <c r="G43" s="30"/>
      <c r="M43" s="69"/>
      <c r="N43" s="32"/>
      <c r="O43" s="32"/>
      <c r="P43" s="32"/>
      <c r="Q43" s="32"/>
      <c r="R43" s="32"/>
      <c r="S43" s="32"/>
      <c r="T43" s="32"/>
      <c r="U43" s="32"/>
    </row>
    <row r="44" spans="1:29" x14ac:dyDescent="0.2">
      <c r="A44" s="30"/>
      <c r="B44" s="30"/>
      <c r="C44" s="30"/>
      <c r="D44" s="30"/>
      <c r="E44" s="30"/>
      <c r="F44" s="30"/>
      <c r="G44" s="30"/>
    </row>
    <row r="45" spans="1:29" x14ac:dyDescent="0.2">
      <c r="A45" s="30"/>
      <c r="B45" s="30"/>
      <c r="C45" s="30"/>
      <c r="D45" s="30"/>
      <c r="E45" s="30"/>
      <c r="F45" s="30"/>
      <c r="G45" s="30"/>
    </row>
    <row r="46" spans="1:29" x14ac:dyDescent="0.2">
      <c r="A46" s="30"/>
      <c r="B46" s="30"/>
      <c r="C46" s="30"/>
      <c r="D46" s="30"/>
      <c r="E46" s="30"/>
      <c r="F46" s="30"/>
      <c r="G46" s="30"/>
    </row>
    <row r="47" spans="1:29" x14ac:dyDescent="0.2">
      <c r="A47" s="30"/>
      <c r="B47" s="30"/>
      <c r="C47" s="30"/>
      <c r="D47" s="30"/>
      <c r="E47" s="30"/>
      <c r="F47" s="30"/>
      <c r="G47" s="30"/>
    </row>
    <row r="48" spans="1:29" x14ac:dyDescent="0.2">
      <c r="A48" s="30"/>
      <c r="B48" s="30"/>
      <c r="C48" s="30"/>
      <c r="D48" s="30"/>
      <c r="E48" s="30"/>
      <c r="F48" s="30"/>
      <c r="G48" s="30"/>
    </row>
    <row r="49" spans="1:11" x14ac:dyDescent="0.2">
      <c r="A49" s="30"/>
      <c r="B49" s="30"/>
      <c r="C49" s="30"/>
      <c r="D49" s="30"/>
      <c r="E49" s="30"/>
      <c r="F49" s="30"/>
      <c r="G49" s="30"/>
    </row>
    <row r="50" spans="1:11" x14ac:dyDescent="0.2">
      <c r="A50" s="30"/>
      <c r="B50" s="30"/>
      <c r="C50" s="30"/>
      <c r="D50" s="30"/>
      <c r="E50" s="30"/>
      <c r="F50" s="30"/>
      <c r="G50" s="30"/>
    </row>
    <row r="51" spans="1:11" x14ac:dyDescent="0.2">
      <c r="A51" s="30"/>
      <c r="B51" s="30"/>
      <c r="C51" s="30"/>
      <c r="D51" s="30"/>
      <c r="E51" s="30"/>
      <c r="F51" s="30"/>
      <c r="G51" s="30"/>
    </row>
    <row r="52" spans="1:11" x14ac:dyDescent="0.2">
      <c r="A52" s="402"/>
      <c r="B52" s="402"/>
      <c r="C52" s="402"/>
      <c r="D52" s="402"/>
      <c r="E52" s="402"/>
      <c r="F52" s="402"/>
      <c r="G52" s="402"/>
    </row>
    <row r="53" spans="1:11" x14ac:dyDescent="0.2">
      <c r="A53" s="402"/>
      <c r="B53" s="402"/>
      <c r="C53" s="402"/>
      <c r="D53" s="402"/>
      <c r="E53" s="402"/>
      <c r="F53" s="402"/>
      <c r="G53" s="402"/>
    </row>
    <row r="54" spans="1:11" x14ac:dyDescent="0.2">
      <c r="A54" s="402"/>
      <c r="B54" s="402"/>
      <c r="C54" s="402"/>
      <c r="D54" s="402"/>
      <c r="E54" s="402"/>
      <c r="F54" s="402"/>
      <c r="G54" s="402"/>
    </row>
    <row r="55" spans="1:11" x14ac:dyDescent="0.2">
      <c r="A55" s="402"/>
      <c r="B55" s="402"/>
      <c r="C55" s="402"/>
      <c r="D55" s="402"/>
      <c r="E55" s="402"/>
      <c r="F55" s="402"/>
      <c r="G55" s="402"/>
    </row>
    <row r="56" spans="1:11" x14ac:dyDescent="0.2">
      <c r="A56" s="402"/>
      <c r="B56" s="402"/>
      <c r="C56" s="402"/>
      <c r="D56" s="402"/>
      <c r="E56" s="402"/>
      <c r="F56" s="402"/>
      <c r="G56" s="402"/>
    </row>
    <row r="57" spans="1:11" x14ac:dyDescent="0.2">
      <c r="A57" s="403"/>
      <c r="B57" s="403"/>
      <c r="C57" s="403"/>
      <c r="D57" s="403"/>
      <c r="E57" s="403"/>
      <c r="F57" s="403"/>
      <c r="G57" s="403"/>
    </row>
    <row r="58" spans="1:11" ht="9" customHeight="1" x14ac:dyDescent="0.2">
      <c r="F58" s="403"/>
      <c r="G58" s="403"/>
      <c r="H58" s="403"/>
      <c r="I58" s="403"/>
      <c r="J58" s="403"/>
      <c r="K58" s="403"/>
    </row>
    <row r="59" spans="1:11" x14ac:dyDescent="0.2">
      <c r="F59" s="71"/>
      <c r="G59" s="71"/>
      <c r="H59" s="404"/>
      <c r="I59" s="404"/>
      <c r="J59" s="404"/>
      <c r="K59" s="404"/>
    </row>
  </sheetData>
  <mergeCells count="9">
    <mergeCell ref="A37:E37"/>
    <mergeCell ref="A38:E38"/>
    <mergeCell ref="A34:E34"/>
    <mergeCell ref="A36:E36"/>
    <mergeCell ref="A2:E2"/>
    <mergeCell ref="D7:E7"/>
    <mergeCell ref="B7:C7"/>
    <mergeCell ref="B6:E6"/>
    <mergeCell ref="A35:E35"/>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8"/>
  <sheetViews>
    <sheetView tabSelected="1" workbookViewId="0"/>
  </sheetViews>
  <sheetFormatPr defaultColWidth="9" defaultRowHeight="15" x14ac:dyDescent="0.25"/>
  <cols>
    <col min="1" max="1" width="32.75" style="5" customWidth="1"/>
    <col min="2" max="6" width="9.125" style="5" customWidth="1"/>
    <col min="7" max="7" width="9" style="5" customWidth="1"/>
    <col min="8" max="8" width="9.375" style="5" bestFit="1" customWidth="1"/>
    <col min="9" max="9" width="10.375" style="5" bestFit="1" customWidth="1"/>
    <col min="10" max="10" width="9.375" style="5" bestFit="1" customWidth="1"/>
    <col min="11" max="11" width="10.375" style="5" bestFit="1" customWidth="1"/>
    <col min="12" max="12" width="9.125" style="5" bestFit="1" customWidth="1"/>
    <col min="13" max="16384" width="9" style="5"/>
  </cols>
  <sheetData>
    <row r="1" spans="1:247" s="7" customFormat="1" ht="15" customHeight="1" x14ac:dyDescent="0.2">
      <c r="A1" s="22"/>
      <c r="B1" s="22"/>
      <c r="C1" s="22"/>
      <c r="D1" s="23"/>
      <c r="E1" s="23"/>
      <c r="F1" s="23" t="s">
        <v>96</v>
      </c>
    </row>
    <row r="2" spans="1:247" s="7" customFormat="1" ht="30" customHeight="1" x14ac:dyDescent="0.2">
      <c r="A2" s="479" t="s">
        <v>104</v>
      </c>
      <c r="B2" s="479"/>
      <c r="C2" s="479"/>
      <c r="D2" s="479"/>
      <c r="E2" s="479"/>
      <c r="F2" s="479"/>
    </row>
    <row r="3" spans="1:247" s="7" customFormat="1" ht="5.0999999999999996" customHeight="1" x14ac:dyDescent="0.2">
      <c r="A3" s="2"/>
      <c r="B3" s="2"/>
      <c r="C3" s="2"/>
      <c r="D3" s="2"/>
      <c r="E3" s="2"/>
      <c r="F3" s="2"/>
    </row>
    <row r="4" spans="1:247" s="7" customFormat="1" ht="5.0999999999999996" customHeight="1" x14ac:dyDescent="0.2">
      <c r="A4" s="17"/>
      <c r="B4" s="18"/>
      <c r="C4" s="15"/>
      <c r="D4" s="15"/>
      <c r="E4" s="15"/>
      <c r="F4" s="15"/>
    </row>
    <row r="5" spans="1:247" s="29" customFormat="1" ht="20.100000000000001" customHeight="1" x14ac:dyDescent="0.3">
      <c r="A5" s="24" t="s">
        <v>154</v>
      </c>
      <c r="B5" s="25"/>
      <c r="C5" s="25"/>
      <c r="D5" s="25"/>
      <c r="E5" s="27"/>
      <c r="F5" s="26" t="s">
        <v>239</v>
      </c>
    </row>
    <row r="6" spans="1:247" ht="5.0999999999999996" customHeight="1" x14ac:dyDescent="0.25">
      <c r="A6" s="230"/>
      <c r="B6" s="231"/>
      <c r="C6" s="231"/>
      <c r="D6" s="231"/>
      <c r="E6" s="231"/>
      <c r="F6" s="231"/>
    </row>
    <row r="7" spans="1:247" ht="15" customHeight="1" x14ac:dyDescent="0.25">
      <c r="A7" s="230"/>
      <c r="B7" s="465" t="s">
        <v>107</v>
      </c>
      <c r="C7" s="485" t="s">
        <v>74</v>
      </c>
      <c r="D7" s="485"/>
      <c r="E7" s="485"/>
      <c r="F7" s="485"/>
    </row>
    <row r="8" spans="1:247" ht="39.950000000000003" customHeight="1" x14ac:dyDescent="0.25">
      <c r="A8" s="230"/>
      <c r="B8" s="465"/>
      <c r="C8" s="367" t="s">
        <v>38</v>
      </c>
      <c r="D8" s="367" t="s">
        <v>39</v>
      </c>
      <c r="E8" s="367" t="s">
        <v>40</v>
      </c>
      <c r="F8" s="367" t="s">
        <v>81</v>
      </c>
    </row>
    <row r="9" spans="1:247" ht="5.0999999999999996" customHeight="1" x14ac:dyDescent="0.25">
      <c r="A9" s="202"/>
      <c r="B9" s="368"/>
      <c r="C9" s="368"/>
      <c r="D9" s="368"/>
      <c r="E9" s="368"/>
      <c r="F9" s="368"/>
    </row>
    <row r="10" spans="1:247" ht="5.0999999999999996" customHeight="1" x14ac:dyDescent="0.25">
      <c r="A10" s="19"/>
      <c r="B10" s="344"/>
      <c r="C10" s="344"/>
      <c r="D10" s="344"/>
      <c r="E10" s="344"/>
      <c r="F10" s="19"/>
    </row>
    <row r="11" spans="1:247" s="124" customFormat="1" ht="15" customHeight="1" x14ac:dyDescent="0.25">
      <c r="A11" s="345" t="s">
        <v>3</v>
      </c>
      <c r="B11" s="155">
        <v>47700</v>
      </c>
      <c r="C11" s="346">
        <v>91.105381212921628</v>
      </c>
      <c r="D11" s="346">
        <v>2.3834978932142632</v>
      </c>
      <c r="E11" s="346">
        <v>2.2849715950778777</v>
      </c>
      <c r="F11" s="346">
        <v>4.2261492987862397</v>
      </c>
      <c r="G11" s="182"/>
      <c r="H11" s="405"/>
      <c r="I11" s="182"/>
      <c r="J11" s="182"/>
      <c r="K11" s="182"/>
      <c r="L11" s="182"/>
      <c r="M11" s="182"/>
      <c r="N11" s="182"/>
      <c r="O11" s="182"/>
      <c r="P11" s="182"/>
      <c r="Q11" s="182"/>
      <c r="R11" s="182"/>
      <c r="S11" s="406"/>
      <c r="T11" s="407"/>
      <c r="U11" s="407"/>
      <c r="V11" s="407"/>
      <c r="W11" s="408"/>
      <c r="X11" s="408"/>
      <c r="Y11" s="408"/>
      <c r="Z11" s="408"/>
      <c r="AA11" s="408"/>
      <c r="AB11" s="408"/>
      <c r="AC11" s="408"/>
      <c r="AD11" s="408"/>
    </row>
    <row r="12" spans="1:247" ht="9.9499999999999993" customHeight="1" x14ac:dyDescent="0.25">
      <c r="A12" s="347"/>
      <c r="B12" s="348"/>
      <c r="C12" s="349"/>
      <c r="D12" s="349"/>
      <c r="E12" s="349"/>
      <c r="F12" s="349"/>
      <c r="H12" s="6"/>
      <c r="I12" s="6"/>
      <c r="J12" s="6"/>
      <c r="K12" s="6"/>
      <c r="L12" s="6"/>
      <c r="M12" s="409"/>
      <c r="N12" s="410"/>
      <c r="O12" s="410"/>
      <c r="P12" s="410"/>
      <c r="Q12" s="410"/>
      <c r="R12" s="410"/>
      <c r="S12" s="410"/>
      <c r="T12" s="410"/>
      <c r="U12" s="410"/>
      <c r="V12" s="6"/>
    </row>
    <row r="13" spans="1:247" ht="9.9499999999999993" customHeight="1" x14ac:dyDescent="0.25">
      <c r="A13" s="45" t="s">
        <v>145</v>
      </c>
      <c r="B13" s="351">
        <v>3420</v>
      </c>
      <c r="C13" s="373">
        <v>97.106109324758833</v>
      </c>
      <c r="D13" s="373">
        <v>8.7693656825489616E-2</v>
      </c>
      <c r="E13" s="373">
        <v>8.7693656825489616E-2</v>
      </c>
      <c r="F13" s="373">
        <v>2.7185033615901784</v>
      </c>
      <c r="H13" s="6"/>
      <c r="I13" s="6"/>
      <c r="J13" s="6"/>
      <c r="K13" s="6"/>
      <c r="L13" s="6"/>
      <c r="M13" s="409"/>
      <c r="N13" s="410"/>
      <c r="O13" s="410"/>
      <c r="P13" s="410"/>
      <c r="Q13" s="410"/>
      <c r="R13" s="410"/>
      <c r="S13" s="410"/>
      <c r="T13" s="410"/>
      <c r="U13" s="410"/>
      <c r="V13" s="6"/>
    </row>
    <row r="14" spans="1:247" ht="9.9499999999999993" customHeight="1" x14ac:dyDescent="0.25">
      <c r="A14" s="331"/>
      <c r="B14" s="330"/>
      <c r="C14" s="330"/>
      <c r="D14" s="330"/>
      <c r="E14" s="330"/>
      <c r="F14" s="330"/>
      <c r="H14" s="6"/>
      <c r="I14" s="6"/>
      <c r="J14" s="6"/>
      <c r="K14" s="6"/>
      <c r="L14" s="6"/>
      <c r="M14" s="409"/>
      <c r="N14" s="410"/>
      <c r="O14" s="410"/>
      <c r="P14" s="410"/>
      <c r="Q14" s="410"/>
      <c r="R14" s="410"/>
      <c r="S14" s="410"/>
      <c r="T14" s="410"/>
      <c r="U14" s="410"/>
      <c r="V14" s="6"/>
    </row>
    <row r="15" spans="1:247" s="7" customFormat="1" ht="12" x14ac:dyDescent="0.2">
      <c r="A15" s="350" t="s">
        <v>4</v>
      </c>
      <c r="B15" s="351">
        <v>11830</v>
      </c>
      <c r="C15" s="373">
        <v>93.77007607776838</v>
      </c>
      <c r="D15" s="373">
        <v>3.0431107354184279</v>
      </c>
      <c r="E15" s="373">
        <v>0.60862214708368556</v>
      </c>
      <c r="F15" s="373">
        <v>2.5781910397295009</v>
      </c>
      <c r="H15" s="411"/>
      <c r="I15" s="412"/>
      <c r="J15" s="412"/>
      <c r="K15" s="412"/>
      <c r="L15" s="6"/>
      <c r="M15" s="409"/>
      <c r="N15" s="410"/>
      <c r="O15" s="410"/>
      <c r="P15" s="410"/>
      <c r="Q15" s="410"/>
      <c r="R15" s="410"/>
      <c r="S15" s="410"/>
      <c r="T15" s="410"/>
      <c r="U15" s="410"/>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row>
    <row r="16" spans="1:247" s="354" customFormat="1" ht="9.9499999999999993" customHeight="1" x14ac:dyDescent="0.2">
      <c r="A16" s="350"/>
      <c r="B16" s="353"/>
      <c r="C16" s="349"/>
      <c r="D16" s="349"/>
      <c r="E16" s="349"/>
      <c r="F16" s="349"/>
      <c r="H16" s="171"/>
      <c r="I16" s="413"/>
      <c r="J16" s="413"/>
      <c r="K16" s="413"/>
      <c r="L16" s="413"/>
      <c r="M16" s="414"/>
      <c r="N16" s="415"/>
      <c r="O16" s="415"/>
      <c r="P16" s="415"/>
      <c r="Q16" s="415"/>
      <c r="R16" s="415"/>
      <c r="S16" s="415"/>
      <c r="T16" s="415"/>
      <c r="U16" s="415"/>
      <c r="V16" s="413"/>
    </row>
    <row r="17" spans="1:247" s="7" customFormat="1" ht="15" customHeight="1" x14ac:dyDescent="0.2">
      <c r="A17" s="355" t="s">
        <v>80</v>
      </c>
      <c r="B17" s="353">
        <v>5970</v>
      </c>
      <c r="C17" s="352">
        <v>92.006033182503771</v>
      </c>
      <c r="D17" s="352">
        <v>5.8991117814647227</v>
      </c>
      <c r="E17" s="352">
        <v>0.65359477124183007</v>
      </c>
      <c r="F17" s="352">
        <v>1.4412602647896766</v>
      </c>
      <c r="H17" s="171"/>
      <c r="I17" s="413"/>
      <c r="J17" s="413"/>
      <c r="K17" s="413"/>
      <c r="L17" s="413"/>
      <c r="M17" s="416"/>
      <c r="N17" s="417"/>
      <c r="O17" s="417"/>
      <c r="P17" s="417"/>
      <c r="Q17" s="417"/>
      <c r="R17" s="417"/>
      <c r="S17" s="417"/>
      <c r="T17" s="417"/>
      <c r="U17" s="417"/>
      <c r="V17" s="413"/>
    </row>
    <row r="18" spans="1:247" s="7" customFormat="1" ht="15" customHeight="1" x14ac:dyDescent="0.2">
      <c r="A18" s="355" t="s">
        <v>5</v>
      </c>
      <c r="B18" s="353">
        <v>5860</v>
      </c>
      <c r="C18" s="352">
        <v>95.565410199556538</v>
      </c>
      <c r="D18" s="352">
        <v>0.13644891693672181</v>
      </c>
      <c r="E18" s="352">
        <v>0.56285178236397748</v>
      </c>
      <c r="F18" s="352">
        <v>3.7352891011427594</v>
      </c>
      <c r="H18" s="171"/>
      <c r="I18" s="413"/>
      <c r="J18" s="413"/>
      <c r="K18" s="413"/>
      <c r="L18" s="413"/>
      <c r="M18" s="409"/>
      <c r="N18" s="410"/>
      <c r="O18" s="410"/>
      <c r="P18" s="410"/>
      <c r="Q18" s="410"/>
      <c r="R18" s="410"/>
      <c r="S18" s="410"/>
      <c r="T18" s="410"/>
      <c r="U18" s="410"/>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c r="AY18" s="413"/>
      <c r="AZ18" s="413"/>
      <c r="BA18" s="413"/>
      <c r="BB18" s="413"/>
      <c r="BC18" s="413"/>
      <c r="BD18" s="413"/>
      <c r="BE18" s="413"/>
      <c r="BF18" s="413"/>
      <c r="BG18" s="413"/>
      <c r="BH18" s="413"/>
      <c r="BI18" s="413"/>
      <c r="BJ18" s="413"/>
      <c r="BK18" s="413"/>
      <c r="BL18" s="413"/>
      <c r="BM18" s="413"/>
      <c r="BN18" s="413"/>
      <c r="BO18" s="413"/>
      <c r="BP18" s="413"/>
      <c r="BQ18" s="413"/>
      <c r="BR18" s="413"/>
      <c r="BS18" s="413"/>
      <c r="BT18" s="413"/>
      <c r="BU18" s="413"/>
      <c r="BV18" s="413"/>
      <c r="BW18" s="413"/>
      <c r="BX18" s="413"/>
      <c r="BY18" s="413"/>
      <c r="BZ18" s="413"/>
      <c r="CA18" s="413"/>
      <c r="CB18" s="413"/>
      <c r="CC18" s="413"/>
      <c r="CD18" s="413"/>
      <c r="CE18" s="413"/>
      <c r="CF18" s="413"/>
      <c r="CG18" s="413"/>
      <c r="CH18" s="413"/>
      <c r="CI18" s="413"/>
      <c r="CJ18" s="413"/>
      <c r="CK18" s="413"/>
      <c r="CL18" s="413"/>
      <c r="CM18" s="413"/>
      <c r="CN18" s="413"/>
      <c r="CO18" s="413"/>
      <c r="CP18" s="413"/>
      <c r="CQ18" s="413"/>
      <c r="CR18" s="413"/>
      <c r="CS18" s="413"/>
      <c r="CT18" s="413"/>
      <c r="CU18" s="413"/>
      <c r="CV18" s="413"/>
      <c r="CW18" s="413"/>
      <c r="CX18" s="413"/>
      <c r="CY18" s="413"/>
      <c r="CZ18" s="413"/>
      <c r="DA18" s="413"/>
      <c r="DB18" s="413"/>
      <c r="DC18" s="413"/>
      <c r="DD18" s="413"/>
      <c r="DE18" s="413"/>
      <c r="DF18" s="413"/>
      <c r="DG18" s="413"/>
      <c r="DH18" s="413"/>
      <c r="DI18" s="413"/>
      <c r="DJ18" s="413"/>
      <c r="DK18" s="413"/>
      <c r="DL18" s="413"/>
      <c r="DM18" s="413"/>
      <c r="DN18" s="413"/>
      <c r="DO18" s="413"/>
      <c r="DP18" s="413"/>
      <c r="DQ18" s="413"/>
      <c r="DR18" s="413"/>
      <c r="DS18" s="413"/>
      <c r="DT18" s="413"/>
      <c r="DU18" s="413"/>
      <c r="DV18" s="413"/>
      <c r="DW18" s="413"/>
      <c r="DX18" s="413"/>
      <c r="DY18" s="413"/>
      <c r="DZ18" s="413"/>
      <c r="EA18" s="413"/>
      <c r="EB18" s="413"/>
      <c r="EC18" s="413"/>
      <c r="ED18" s="413"/>
      <c r="EE18" s="413"/>
      <c r="EF18" s="413"/>
      <c r="EG18" s="413"/>
      <c r="EH18" s="413"/>
      <c r="EI18" s="413"/>
      <c r="EJ18" s="413"/>
      <c r="EK18" s="413"/>
      <c r="EL18" s="413"/>
      <c r="EM18" s="413"/>
      <c r="EN18" s="413"/>
      <c r="EO18" s="413"/>
      <c r="EP18" s="413"/>
      <c r="EQ18" s="413"/>
      <c r="ER18" s="413"/>
      <c r="ES18" s="413"/>
      <c r="ET18" s="413"/>
      <c r="EU18" s="413"/>
      <c r="EV18" s="413"/>
      <c r="EW18" s="413"/>
      <c r="EX18" s="413"/>
      <c r="EY18" s="413"/>
      <c r="EZ18" s="413"/>
      <c r="FA18" s="413"/>
      <c r="FB18" s="413"/>
      <c r="FC18" s="413"/>
      <c r="FD18" s="413"/>
      <c r="FE18" s="413"/>
      <c r="FF18" s="413"/>
      <c r="FG18" s="413"/>
      <c r="FH18" s="413"/>
      <c r="FI18" s="413"/>
      <c r="FJ18" s="413"/>
      <c r="FK18" s="413"/>
      <c r="FL18" s="413"/>
      <c r="FM18" s="413"/>
      <c r="FN18" s="413"/>
      <c r="FO18" s="413"/>
      <c r="FP18" s="413"/>
      <c r="FQ18" s="413"/>
      <c r="FR18" s="413"/>
      <c r="FS18" s="413"/>
      <c r="FT18" s="413"/>
      <c r="FU18" s="413"/>
      <c r="FV18" s="413"/>
      <c r="FW18" s="413"/>
      <c r="FX18" s="413"/>
      <c r="FY18" s="413"/>
      <c r="FZ18" s="413"/>
      <c r="GA18" s="413"/>
      <c r="GB18" s="413"/>
      <c r="GC18" s="413"/>
      <c r="GD18" s="413"/>
      <c r="GE18" s="413"/>
      <c r="GF18" s="413"/>
      <c r="GG18" s="413"/>
      <c r="GH18" s="413"/>
      <c r="GI18" s="413"/>
      <c r="GJ18" s="413"/>
      <c r="GK18" s="413"/>
      <c r="GL18" s="413"/>
      <c r="GM18" s="413"/>
      <c r="GN18" s="413"/>
      <c r="GO18" s="413"/>
      <c r="GP18" s="413"/>
      <c r="GQ18" s="413"/>
      <c r="GR18" s="413"/>
      <c r="GS18" s="413"/>
      <c r="GT18" s="413"/>
      <c r="GU18" s="413"/>
      <c r="GV18" s="413"/>
      <c r="GW18" s="413"/>
      <c r="GX18" s="413"/>
      <c r="GY18" s="413"/>
      <c r="GZ18" s="413"/>
      <c r="HA18" s="413"/>
      <c r="HB18" s="413"/>
      <c r="HC18" s="413"/>
      <c r="HD18" s="413"/>
      <c r="HE18" s="413"/>
      <c r="HF18" s="413"/>
      <c r="HG18" s="413"/>
      <c r="HH18" s="413"/>
      <c r="HI18" s="413"/>
      <c r="HJ18" s="413"/>
      <c r="HK18" s="413"/>
      <c r="HL18" s="413"/>
      <c r="HM18" s="413"/>
      <c r="HN18" s="413"/>
      <c r="HO18" s="413"/>
      <c r="HP18" s="413"/>
      <c r="HQ18" s="413"/>
      <c r="HR18" s="413"/>
      <c r="HS18" s="413"/>
      <c r="HT18" s="413"/>
      <c r="HU18" s="413"/>
      <c r="HV18" s="413"/>
      <c r="HW18" s="413"/>
      <c r="HX18" s="413"/>
      <c r="HY18" s="413"/>
      <c r="HZ18" s="413"/>
      <c r="IA18" s="413"/>
      <c r="IB18" s="413"/>
      <c r="IC18" s="413"/>
      <c r="ID18" s="413"/>
      <c r="IE18" s="413"/>
      <c r="IF18" s="413"/>
      <c r="IG18" s="413"/>
      <c r="IH18" s="413"/>
      <c r="II18" s="413"/>
      <c r="IJ18" s="413"/>
      <c r="IK18" s="413"/>
      <c r="IL18" s="413"/>
      <c r="IM18" s="413"/>
    </row>
    <row r="19" spans="1:247" s="7" customFormat="1" ht="9.9499999999999993" customHeight="1" x14ac:dyDescent="0.2">
      <c r="A19" s="8"/>
      <c r="B19" s="348"/>
      <c r="C19" s="349"/>
      <c r="D19" s="349"/>
      <c r="E19" s="349"/>
      <c r="F19" s="349"/>
      <c r="H19" s="411"/>
      <c r="I19" s="412"/>
      <c r="J19" s="412"/>
      <c r="K19" s="412"/>
      <c r="L19" s="6"/>
      <c r="M19" s="409"/>
      <c r="N19" s="410"/>
      <c r="O19" s="410"/>
      <c r="P19" s="410"/>
      <c r="Q19" s="410"/>
      <c r="R19" s="410"/>
      <c r="S19" s="410"/>
      <c r="T19" s="410"/>
      <c r="U19" s="410"/>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row>
    <row r="20" spans="1:247" s="7" customFormat="1" ht="12" x14ac:dyDescent="0.2">
      <c r="A20" s="350" t="s">
        <v>6</v>
      </c>
      <c r="B20" s="351">
        <v>32450</v>
      </c>
      <c r="C20" s="373">
        <v>89.501417478121539</v>
      </c>
      <c r="D20" s="373">
        <v>2.3850610131887096</v>
      </c>
      <c r="E20" s="373">
        <v>3.1276962899050909</v>
      </c>
      <c r="F20" s="373">
        <v>4.985825218784667</v>
      </c>
      <c r="H20" s="411"/>
      <c r="I20" s="412"/>
      <c r="J20" s="412"/>
      <c r="K20" s="412"/>
      <c r="L20" s="6"/>
      <c r="M20" s="409"/>
      <c r="N20" s="410"/>
      <c r="O20" s="410"/>
      <c r="P20" s="410"/>
      <c r="Q20" s="410"/>
      <c r="R20" s="410"/>
      <c r="S20" s="410"/>
      <c r="T20" s="410"/>
      <c r="U20" s="410"/>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row>
    <row r="21" spans="1:247" s="7" customFormat="1" ht="9.9499999999999993" customHeight="1" x14ac:dyDescent="0.2">
      <c r="A21" s="9"/>
      <c r="B21" s="351"/>
      <c r="C21" s="356"/>
      <c r="D21" s="356"/>
      <c r="E21" s="356"/>
      <c r="F21" s="356"/>
      <c r="H21" s="418"/>
      <c r="I21" s="419"/>
      <c r="J21" s="419"/>
      <c r="K21" s="419"/>
      <c r="L21" s="413"/>
      <c r="M21" s="409"/>
      <c r="N21" s="410"/>
      <c r="O21" s="410"/>
      <c r="P21" s="410"/>
      <c r="Q21" s="410"/>
      <c r="R21" s="410"/>
      <c r="S21" s="410"/>
      <c r="T21" s="410"/>
      <c r="U21" s="410"/>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c r="AY21" s="413"/>
      <c r="AZ21" s="413"/>
      <c r="BA21" s="413"/>
      <c r="BB21" s="413"/>
      <c r="BC21" s="413"/>
      <c r="BD21" s="413"/>
      <c r="BE21" s="413"/>
      <c r="BF21" s="413"/>
      <c r="BG21" s="413"/>
      <c r="BH21" s="413"/>
      <c r="BI21" s="413"/>
      <c r="BJ21" s="413"/>
      <c r="BK21" s="413"/>
      <c r="BL21" s="413"/>
      <c r="BM21" s="413"/>
      <c r="BN21" s="413"/>
      <c r="BO21" s="413"/>
      <c r="BP21" s="413"/>
      <c r="BQ21" s="413"/>
      <c r="BR21" s="413"/>
      <c r="BS21" s="413"/>
      <c r="BT21" s="413"/>
      <c r="BU21" s="413"/>
      <c r="BV21" s="413"/>
      <c r="BW21" s="413"/>
      <c r="BX21" s="413"/>
      <c r="BY21" s="413"/>
      <c r="BZ21" s="413"/>
      <c r="CA21" s="413"/>
      <c r="CB21" s="413"/>
      <c r="CC21" s="413"/>
      <c r="CD21" s="413"/>
      <c r="CE21" s="413"/>
      <c r="CF21" s="413"/>
      <c r="CG21" s="413"/>
      <c r="CH21" s="413"/>
      <c r="CI21" s="413"/>
      <c r="CJ21" s="413"/>
      <c r="CK21" s="413"/>
      <c r="CL21" s="413"/>
      <c r="CM21" s="413"/>
      <c r="CN21" s="413"/>
      <c r="CO21" s="413"/>
      <c r="CP21" s="413"/>
      <c r="CQ21" s="413"/>
      <c r="CR21" s="413"/>
      <c r="CS21" s="413"/>
      <c r="CT21" s="413"/>
      <c r="CU21" s="413"/>
      <c r="CV21" s="413"/>
      <c r="CW21" s="413"/>
      <c r="CX21" s="413"/>
      <c r="CY21" s="413"/>
      <c r="CZ21" s="413"/>
      <c r="DA21" s="413"/>
      <c r="DB21" s="413"/>
      <c r="DC21" s="413"/>
      <c r="DD21" s="413"/>
      <c r="DE21" s="413"/>
      <c r="DF21" s="413"/>
      <c r="DG21" s="413"/>
      <c r="DH21" s="413"/>
      <c r="DI21" s="413"/>
      <c r="DJ21" s="413"/>
      <c r="DK21" s="413"/>
      <c r="DL21" s="413"/>
      <c r="DM21" s="413"/>
      <c r="DN21" s="413"/>
      <c r="DO21" s="413"/>
      <c r="DP21" s="413"/>
      <c r="DQ21" s="413"/>
      <c r="DR21" s="413"/>
      <c r="DS21" s="413"/>
      <c r="DT21" s="413"/>
      <c r="DU21" s="413"/>
      <c r="DV21" s="413"/>
      <c r="DW21" s="413"/>
      <c r="DX21" s="413"/>
      <c r="DY21" s="413"/>
      <c r="DZ21" s="413"/>
      <c r="EA21" s="413"/>
      <c r="EB21" s="413"/>
      <c r="EC21" s="413"/>
      <c r="ED21" s="413"/>
      <c r="EE21" s="413"/>
      <c r="EF21" s="413"/>
      <c r="EG21" s="413"/>
      <c r="EH21" s="413"/>
      <c r="EI21" s="413"/>
      <c r="EJ21" s="413"/>
      <c r="EK21" s="413"/>
      <c r="EL21" s="413"/>
      <c r="EM21" s="413"/>
      <c r="EN21" s="413"/>
      <c r="EO21" s="413"/>
      <c r="EP21" s="413"/>
      <c r="EQ21" s="413"/>
      <c r="ER21" s="413"/>
      <c r="ES21" s="413"/>
      <c r="ET21" s="413"/>
      <c r="EU21" s="413"/>
      <c r="EV21" s="413"/>
      <c r="EW21" s="413"/>
      <c r="EX21" s="413"/>
      <c r="EY21" s="413"/>
      <c r="EZ21" s="413"/>
      <c r="FA21" s="413"/>
      <c r="FB21" s="413"/>
      <c r="FC21" s="413"/>
      <c r="FD21" s="413"/>
      <c r="FE21" s="413"/>
      <c r="FF21" s="413"/>
      <c r="FG21" s="413"/>
      <c r="FH21" s="413"/>
      <c r="FI21" s="413"/>
      <c r="FJ21" s="413"/>
      <c r="FK21" s="413"/>
      <c r="FL21" s="413"/>
      <c r="FM21" s="413"/>
      <c r="FN21" s="413"/>
      <c r="FO21" s="413"/>
      <c r="FP21" s="413"/>
      <c r="FQ21" s="413"/>
      <c r="FR21" s="413"/>
      <c r="FS21" s="413"/>
      <c r="FT21" s="413"/>
      <c r="FU21" s="413"/>
      <c r="FV21" s="413"/>
      <c r="FW21" s="413"/>
      <c r="FX21" s="413"/>
      <c r="FY21" s="413"/>
      <c r="FZ21" s="413"/>
      <c r="GA21" s="413"/>
      <c r="GB21" s="413"/>
      <c r="GC21" s="413"/>
      <c r="GD21" s="413"/>
      <c r="GE21" s="413"/>
      <c r="GF21" s="413"/>
      <c r="GG21" s="413"/>
      <c r="GH21" s="413"/>
      <c r="GI21" s="413"/>
      <c r="GJ21" s="413"/>
      <c r="GK21" s="413"/>
      <c r="GL21" s="413"/>
      <c r="GM21" s="413"/>
      <c r="GN21" s="413"/>
      <c r="GO21" s="413"/>
      <c r="GP21" s="413"/>
      <c r="GQ21" s="413"/>
      <c r="GR21" s="413"/>
      <c r="GS21" s="413"/>
      <c r="GT21" s="413"/>
      <c r="GU21" s="413"/>
      <c r="GV21" s="413"/>
      <c r="GW21" s="413"/>
      <c r="GX21" s="413"/>
      <c r="GY21" s="413"/>
      <c r="GZ21" s="413"/>
      <c r="HA21" s="413"/>
      <c r="HB21" s="413"/>
      <c r="HC21" s="413"/>
      <c r="HD21" s="413"/>
      <c r="HE21" s="413"/>
      <c r="HF21" s="413"/>
      <c r="HG21" s="413"/>
      <c r="HH21" s="413"/>
      <c r="HI21" s="413"/>
      <c r="HJ21" s="413"/>
      <c r="HK21" s="413"/>
      <c r="HL21" s="413"/>
      <c r="HM21" s="413"/>
      <c r="HN21" s="413"/>
      <c r="HO21" s="413"/>
      <c r="HP21" s="413"/>
      <c r="HQ21" s="413"/>
      <c r="HR21" s="413"/>
      <c r="HS21" s="413"/>
      <c r="HT21" s="413"/>
      <c r="HU21" s="413"/>
      <c r="HV21" s="413"/>
      <c r="HW21" s="413"/>
      <c r="HX21" s="413"/>
      <c r="HY21" s="413"/>
      <c r="HZ21" s="413"/>
      <c r="IA21" s="413"/>
      <c r="IB21" s="413"/>
      <c r="IC21" s="413"/>
      <c r="ID21" s="413"/>
      <c r="IE21" s="413"/>
      <c r="IF21" s="413"/>
      <c r="IG21" s="413"/>
      <c r="IH21" s="413"/>
      <c r="II21" s="413"/>
      <c r="IJ21" s="413"/>
      <c r="IK21" s="413"/>
      <c r="IL21" s="413"/>
      <c r="IM21" s="413"/>
    </row>
    <row r="22" spans="1:247" s="7" customFormat="1" ht="15" customHeight="1" x14ac:dyDescent="0.2">
      <c r="A22" s="355" t="s">
        <v>7</v>
      </c>
      <c r="B22" s="353">
        <v>6040</v>
      </c>
      <c r="C22" s="352">
        <v>89.039735099337747</v>
      </c>
      <c r="D22" s="352">
        <v>3.2947019867549674</v>
      </c>
      <c r="E22" s="352">
        <v>1.4072847682119205</v>
      </c>
      <c r="F22" s="352">
        <v>6.2582781456953649</v>
      </c>
      <c r="H22" s="411"/>
      <c r="I22" s="412"/>
      <c r="J22" s="412"/>
      <c r="K22" s="412"/>
      <c r="L22" s="420"/>
      <c r="M22" s="6"/>
      <c r="N22" s="421"/>
      <c r="O22" s="421"/>
      <c r="P22" s="421"/>
      <c r="Q22" s="421"/>
      <c r="R22" s="421"/>
      <c r="S22" s="421"/>
      <c r="T22" s="421"/>
      <c r="U22" s="421"/>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c r="BY22" s="420"/>
      <c r="BZ22" s="420"/>
      <c r="CA22" s="420"/>
      <c r="CB22" s="420"/>
      <c r="CC22" s="420"/>
      <c r="CD22" s="420"/>
      <c r="CE22" s="420"/>
      <c r="CF22" s="420"/>
      <c r="CG22" s="420"/>
      <c r="CH22" s="420"/>
      <c r="CI22" s="420"/>
      <c r="CJ22" s="420"/>
      <c r="CK22" s="420"/>
      <c r="CL22" s="420"/>
      <c r="CM22" s="420"/>
      <c r="CN22" s="420"/>
      <c r="CO22" s="420"/>
      <c r="CP22" s="420"/>
      <c r="CQ22" s="420"/>
      <c r="CR22" s="420"/>
      <c r="CS22" s="420"/>
      <c r="CT22" s="420"/>
      <c r="CU22" s="420"/>
      <c r="CV22" s="420"/>
      <c r="CW22" s="420"/>
      <c r="CX22" s="420"/>
      <c r="CY22" s="420"/>
      <c r="CZ22" s="420"/>
      <c r="DA22" s="420"/>
      <c r="DB22" s="420"/>
      <c r="DC22" s="420"/>
      <c r="DD22" s="420"/>
      <c r="DE22" s="420"/>
      <c r="DF22" s="420"/>
      <c r="DG22" s="420"/>
      <c r="DH22" s="420"/>
      <c r="DI22" s="420"/>
      <c r="DJ22" s="420"/>
      <c r="DK22" s="420"/>
      <c r="DL22" s="420"/>
      <c r="DM22" s="420"/>
      <c r="DN22" s="420"/>
      <c r="DO22" s="420"/>
      <c r="DP22" s="420"/>
      <c r="DQ22" s="420"/>
      <c r="DR22" s="420"/>
      <c r="DS22" s="420"/>
      <c r="DT22" s="420"/>
      <c r="DU22" s="420"/>
      <c r="DV22" s="420"/>
      <c r="DW22" s="420"/>
      <c r="DX22" s="420"/>
      <c r="DY22" s="420"/>
      <c r="DZ22" s="420"/>
      <c r="EA22" s="420"/>
      <c r="EB22" s="420"/>
      <c r="EC22" s="420"/>
      <c r="ED22" s="420"/>
      <c r="EE22" s="420"/>
      <c r="EF22" s="420"/>
      <c r="EG22" s="420"/>
      <c r="EH22" s="420"/>
      <c r="EI22" s="420"/>
      <c r="EJ22" s="420"/>
      <c r="EK22" s="420"/>
      <c r="EL22" s="420"/>
      <c r="EM22" s="420"/>
      <c r="EN22" s="420"/>
      <c r="EO22" s="420"/>
      <c r="EP22" s="420"/>
      <c r="EQ22" s="420"/>
      <c r="ER22" s="420"/>
      <c r="ES22" s="420"/>
      <c r="ET22" s="420"/>
      <c r="EU22" s="420"/>
      <c r="EV22" s="420"/>
      <c r="EW22" s="420"/>
      <c r="EX22" s="420"/>
      <c r="EY22" s="420"/>
      <c r="EZ22" s="420"/>
      <c r="FA22" s="420"/>
      <c r="FB22" s="420"/>
      <c r="FC22" s="420"/>
      <c r="FD22" s="420"/>
      <c r="FE22" s="420"/>
      <c r="FF22" s="420"/>
      <c r="FG22" s="420"/>
      <c r="FH22" s="420"/>
      <c r="FI22" s="420"/>
      <c r="FJ22" s="420"/>
      <c r="FK22" s="420"/>
      <c r="FL22" s="420"/>
      <c r="FM22" s="420"/>
      <c r="FN22" s="420"/>
      <c r="FO22" s="420"/>
      <c r="FP22" s="420"/>
      <c r="FQ22" s="420"/>
      <c r="FR22" s="420"/>
      <c r="FS22" s="420"/>
      <c r="FT22" s="420"/>
      <c r="FU22" s="420"/>
      <c r="FV22" s="420"/>
      <c r="FW22" s="420"/>
      <c r="FX22" s="420"/>
      <c r="FY22" s="420"/>
      <c r="FZ22" s="420"/>
      <c r="GA22" s="420"/>
      <c r="GB22" s="420"/>
      <c r="GC22" s="420"/>
      <c r="GD22" s="420"/>
      <c r="GE22" s="420"/>
      <c r="GF22" s="420"/>
      <c r="GG22" s="420"/>
      <c r="GH22" s="420"/>
      <c r="GI22" s="420"/>
      <c r="GJ22" s="420"/>
      <c r="GK22" s="420"/>
      <c r="GL22" s="420"/>
      <c r="GM22" s="420"/>
      <c r="GN22" s="420"/>
      <c r="GO22" s="420"/>
      <c r="GP22" s="420"/>
      <c r="GQ22" s="420"/>
      <c r="GR22" s="420"/>
      <c r="GS22" s="420"/>
      <c r="GT22" s="420"/>
      <c r="GU22" s="420"/>
      <c r="GV22" s="420"/>
      <c r="GW22" s="420"/>
      <c r="GX22" s="420"/>
      <c r="GY22" s="420"/>
      <c r="GZ22" s="420"/>
      <c r="HA22" s="420"/>
      <c r="HB22" s="420"/>
      <c r="HC22" s="420"/>
      <c r="HD22" s="420"/>
      <c r="HE22" s="420"/>
      <c r="HF22" s="420"/>
      <c r="HG22" s="420"/>
      <c r="HH22" s="420"/>
      <c r="HI22" s="420"/>
      <c r="HJ22" s="420"/>
      <c r="HK22" s="420"/>
      <c r="HL22" s="420"/>
      <c r="HM22" s="420"/>
      <c r="HN22" s="420"/>
      <c r="HO22" s="420"/>
      <c r="HP22" s="420"/>
      <c r="HQ22" s="420"/>
      <c r="HR22" s="420"/>
      <c r="HS22" s="420"/>
      <c r="HT22" s="420"/>
      <c r="HU22" s="420"/>
      <c r="HV22" s="420"/>
      <c r="HW22" s="420"/>
      <c r="HX22" s="420"/>
      <c r="HY22" s="420"/>
      <c r="HZ22" s="420"/>
      <c r="IA22" s="420"/>
      <c r="IB22" s="420"/>
      <c r="IC22" s="420"/>
      <c r="ID22" s="420"/>
      <c r="IE22" s="420"/>
      <c r="IF22" s="420"/>
      <c r="IG22" s="420"/>
      <c r="IH22" s="420"/>
      <c r="II22" s="420"/>
      <c r="IJ22" s="420"/>
      <c r="IK22" s="420"/>
      <c r="IL22" s="420"/>
      <c r="IM22" s="420"/>
    </row>
    <row r="23" spans="1:247" s="7" customFormat="1" ht="15" customHeight="1" x14ac:dyDescent="0.2">
      <c r="A23" s="355" t="s">
        <v>62</v>
      </c>
      <c r="B23" s="353">
        <v>7100</v>
      </c>
      <c r="C23" s="352">
        <v>95.476324689966177</v>
      </c>
      <c r="D23" s="352">
        <v>3.6640360766629083</v>
      </c>
      <c r="E23" s="352">
        <v>0.59188275084554676</v>
      </c>
      <c r="F23" s="352">
        <v>0.26775648252536638</v>
      </c>
      <c r="H23" s="420"/>
      <c r="I23" s="420"/>
      <c r="J23" s="420"/>
      <c r="K23" s="420"/>
      <c r="L23" s="420"/>
      <c r="M23" s="416"/>
      <c r="N23" s="417"/>
      <c r="O23" s="417"/>
      <c r="P23" s="417"/>
      <c r="Q23" s="417"/>
      <c r="R23" s="417"/>
      <c r="S23" s="417"/>
      <c r="T23" s="417"/>
      <c r="U23" s="417"/>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c r="BY23" s="420"/>
      <c r="BZ23" s="420"/>
      <c r="CA23" s="420"/>
      <c r="CB23" s="420"/>
      <c r="CC23" s="420"/>
      <c r="CD23" s="420"/>
      <c r="CE23" s="420"/>
      <c r="CF23" s="420"/>
      <c r="CG23" s="420"/>
      <c r="CH23" s="420"/>
      <c r="CI23" s="420"/>
      <c r="CJ23" s="420"/>
      <c r="CK23" s="420"/>
      <c r="CL23" s="420"/>
      <c r="CM23" s="420"/>
      <c r="CN23" s="420"/>
      <c r="CO23" s="420"/>
      <c r="CP23" s="420"/>
      <c r="CQ23" s="420"/>
      <c r="CR23" s="420"/>
      <c r="CS23" s="420"/>
      <c r="CT23" s="420"/>
      <c r="CU23" s="420"/>
      <c r="CV23" s="420"/>
      <c r="CW23" s="420"/>
      <c r="CX23" s="420"/>
      <c r="CY23" s="420"/>
      <c r="CZ23" s="420"/>
      <c r="DA23" s="420"/>
      <c r="DB23" s="420"/>
      <c r="DC23" s="420"/>
      <c r="DD23" s="420"/>
      <c r="DE23" s="420"/>
      <c r="DF23" s="420"/>
      <c r="DG23" s="420"/>
      <c r="DH23" s="420"/>
      <c r="DI23" s="420"/>
      <c r="DJ23" s="420"/>
      <c r="DK23" s="420"/>
      <c r="DL23" s="420"/>
      <c r="DM23" s="420"/>
      <c r="DN23" s="420"/>
      <c r="DO23" s="420"/>
      <c r="DP23" s="420"/>
      <c r="DQ23" s="420"/>
      <c r="DR23" s="420"/>
      <c r="DS23" s="420"/>
      <c r="DT23" s="420"/>
      <c r="DU23" s="420"/>
      <c r="DV23" s="420"/>
      <c r="DW23" s="420"/>
      <c r="DX23" s="420"/>
      <c r="DY23" s="420"/>
      <c r="DZ23" s="420"/>
      <c r="EA23" s="420"/>
      <c r="EB23" s="420"/>
      <c r="EC23" s="420"/>
      <c r="ED23" s="420"/>
      <c r="EE23" s="420"/>
      <c r="EF23" s="420"/>
      <c r="EG23" s="420"/>
      <c r="EH23" s="420"/>
      <c r="EI23" s="420"/>
      <c r="EJ23" s="420"/>
      <c r="EK23" s="420"/>
      <c r="EL23" s="420"/>
      <c r="EM23" s="420"/>
      <c r="EN23" s="420"/>
      <c r="EO23" s="420"/>
      <c r="EP23" s="420"/>
      <c r="EQ23" s="420"/>
      <c r="ER23" s="420"/>
      <c r="ES23" s="420"/>
      <c r="ET23" s="420"/>
      <c r="EU23" s="420"/>
      <c r="EV23" s="420"/>
      <c r="EW23" s="420"/>
      <c r="EX23" s="420"/>
      <c r="EY23" s="420"/>
      <c r="EZ23" s="420"/>
      <c r="FA23" s="420"/>
      <c r="FB23" s="420"/>
      <c r="FC23" s="420"/>
      <c r="FD23" s="420"/>
      <c r="FE23" s="420"/>
      <c r="FF23" s="420"/>
      <c r="FG23" s="420"/>
      <c r="FH23" s="420"/>
      <c r="FI23" s="420"/>
      <c r="FJ23" s="420"/>
      <c r="FK23" s="420"/>
      <c r="FL23" s="420"/>
      <c r="FM23" s="420"/>
      <c r="FN23" s="420"/>
      <c r="FO23" s="420"/>
      <c r="FP23" s="420"/>
      <c r="FQ23" s="420"/>
      <c r="FR23" s="420"/>
      <c r="FS23" s="420"/>
      <c r="FT23" s="420"/>
      <c r="FU23" s="420"/>
      <c r="FV23" s="420"/>
      <c r="FW23" s="420"/>
      <c r="FX23" s="420"/>
      <c r="FY23" s="420"/>
      <c r="FZ23" s="420"/>
      <c r="GA23" s="420"/>
      <c r="GB23" s="420"/>
      <c r="GC23" s="420"/>
      <c r="GD23" s="420"/>
      <c r="GE23" s="420"/>
      <c r="GF23" s="420"/>
      <c r="GG23" s="420"/>
      <c r="GH23" s="420"/>
      <c r="GI23" s="420"/>
      <c r="GJ23" s="420"/>
      <c r="GK23" s="420"/>
      <c r="GL23" s="420"/>
      <c r="GM23" s="420"/>
      <c r="GN23" s="420"/>
      <c r="GO23" s="420"/>
      <c r="GP23" s="420"/>
      <c r="GQ23" s="420"/>
      <c r="GR23" s="420"/>
      <c r="GS23" s="420"/>
      <c r="GT23" s="420"/>
      <c r="GU23" s="420"/>
      <c r="GV23" s="420"/>
      <c r="GW23" s="420"/>
      <c r="GX23" s="420"/>
      <c r="GY23" s="420"/>
      <c r="GZ23" s="420"/>
      <c r="HA23" s="420"/>
      <c r="HB23" s="420"/>
      <c r="HC23" s="420"/>
      <c r="HD23" s="420"/>
      <c r="HE23" s="420"/>
      <c r="HF23" s="420"/>
      <c r="HG23" s="420"/>
      <c r="HH23" s="420"/>
      <c r="HI23" s="420"/>
      <c r="HJ23" s="420"/>
      <c r="HK23" s="420"/>
      <c r="HL23" s="420"/>
      <c r="HM23" s="420"/>
      <c r="HN23" s="420"/>
      <c r="HO23" s="420"/>
      <c r="HP23" s="420"/>
      <c r="HQ23" s="420"/>
      <c r="HR23" s="420"/>
      <c r="HS23" s="420"/>
      <c r="HT23" s="420"/>
      <c r="HU23" s="420"/>
      <c r="HV23" s="420"/>
      <c r="HW23" s="420"/>
      <c r="HX23" s="420"/>
      <c r="HY23" s="420"/>
      <c r="HZ23" s="420"/>
      <c r="IA23" s="420"/>
      <c r="IB23" s="420"/>
      <c r="IC23" s="420"/>
      <c r="ID23" s="420"/>
      <c r="IE23" s="420"/>
      <c r="IF23" s="420"/>
      <c r="IG23" s="420"/>
      <c r="IH23" s="420"/>
      <c r="II23" s="420"/>
      <c r="IJ23" s="420"/>
      <c r="IK23" s="420"/>
      <c r="IL23" s="420"/>
      <c r="IM23" s="420"/>
    </row>
    <row r="24" spans="1:247" s="7" customFormat="1" ht="15" customHeight="1" x14ac:dyDescent="0.2">
      <c r="A24" s="355" t="s">
        <v>63</v>
      </c>
      <c r="B24" s="353">
        <v>9730</v>
      </c>
      <c r="C24" s="352">
        <v>86.289825282631043</v>
      </c>
      <c r="D24" s="352">
        <v>2.2816032887975335</v>
      </c>
      <c r="E24" s="352">
        <v>5.6423432682425485</v>
      </c>
      <c r="F24" s="352">
        <v>5.7862281603288794</v>
      </c>
      <c r="H24" s="420"/>
      <c r="I24" s="420"/>
      <c r="J24" s="420"/>
      <c r="K24" s="420"/>
      <c r="L24" s="420"/>
      <c r="M24" s="409"/>
      <c r="N24" s="410"/>
      <c r="O24" s="410"/>
      <c r="P24" s="410"/>
      <c r="Q24" s="410"/>
      <c r="R24" s="410"/>
      <c r="S24" s="410"/>
      <c r="T24" s="410"/>
      <c r="U24" s="41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0"/>
      <c r="BQ24" s="420"/>
      <c r="BR24" s="420"/>
      <c r="BS24" s="420"/>
      <c r="BT24" s="420"/>
      <c r="BU24" s="420"/>
      <c r="BV24" s="420"/>
      <c r="BW24" s="420"/>
      <c r="BX24" s="420"/>
      <c r="BY24" s="420"/>
      <c r="BZ24" s="420"/>
      <c r="CA24" s="420"/>
      <c r="CB24" s="420"/>
      <c r="CC24" s="420"/>
      <c r="CD24" s="420"/>
      <c r="CE24" s="420"/>
      <c r="CF24" s="420"/>
      <c r="CG24" s="420"/>
      <c r="CH24" s="420"/>
      <c r="CI24" s="420"/>
      <c r="CJ24" s="420"/>
      <c r="CK24" s="420"/>
      <c r="CL24" s="420"/>
      <c r="CM24" s="420"/>
      <c r="CN24" s="420"/>
      <c r="CO24" s="420"/>
      <c r="CP24" s="420"/>
      <c r="CQ24" s="420"/>
      <c r="CR24" s="420"/>
      <c r="CS24" s="420"/>
      <c r="CT24" s="420"/>
      <c r="CU24" s="420"/>
      <c r="CV24" s="420"/>
      <c r="CW24" s="420"/>
      <c r="CX24" s="420"/>
      <c r="CY24" s="420"/>
      <c r="CZ24" s="420"/>
      <c r="DA24" s="420"/>
      <c r="DB24" s="420"/>
      <c r="DC24" s="420"/>
      <c r="DD24" s="420"/>
      <c r="DE24" s="420"/>
      <c r="DF24" s="420"/>
      <c r="DG24" s="420"/>
      <c r="DH24" s="420"/>
      <c r="DI24" s="420"/>
      <c r="DJ24" s="420"/>
      <c r="DK24" s="420"/>
      <c r="DL24" s="420"/>
      <c r="DM24" s="420"/>
      <c r="DN24" s="420"/>
      <c r="DO24" s="420"/>
      <c r="DP24" s="420"/>
      <c r="DQ24" s="420"/>
      <c r="DR24" s="420"/>
      <c r="DS24" s="420"/>
      <c r="DT24" s="420"/>
      <c r="DU24" s="420"/>
      <c r="DV24" s="420"/>
      <c r="DW24" s="420"/>
      <c r="DX24" s="420"/>
      <c r="DY24" s="420"/>
      <c r="DZ24" s="420"/>
      <c r="EA24" s="420"/>
      <c r="EB24" s="420"/>
      <c r="EC24" s="420"/>
      <c r="ED24" s="420"/>
      <c r="EE24" s="420"/>
      <c r="EF24" s="420"/>
      <c r="EG24" s="420"/>
      <c r="EH24" s="420"/>
      <c r="EI24" s="420"/>
      <c r="EJ24" s="420"/>
      <c r="EK24" s="420"/>
      <c r="EL24" s="420"/>
      <c r="EM24" s="420"/>
      <c r="EN24" s="420"/>
      <c r="EO24" s="420"/>
      <c r="EP24" s="420"/>
      <c r="EQ24" s="420"/>
      <c r="ER24" s="420"/>
      <c r="ES24" s="420"/>
      <c r="ET24" s="420"/>
      <c r="EU24" s="420"/>
      <c r="EV24" s="420"/>
      <c r="EW24" s="420"/>
      <c r="EX24" s="420"/>
      <c r="EY24" s="420"/>
      <c r="EZ24" s="420"/>
      <c r="FA24" s="420"/>
      <c r="FB24" s="420"/>
      <c r="FC24" s="420"/>
      <c r="FD24" s="420"/>
      <c r="FE24" s="420"/>
      <c r="FF24" s="420"/>
      <c r="FG24" s="420"/>
      <c r="FH24" s="420"/>
      <c r="FI24" s="420"/>
      <c r="FJ24" s="420"/>
      <c r="FK24" s="420"/>
      <c r="FL24" s="420"/>
      <c r="FM24" s="420"/>
      <c r="FN24" s="420"/>
      <c r="FO24" s="420"/>
      <c r="FP24" s="420"/>
      <c r="FQ24" s="420"/>
      <c r="FR24" s="420"/>
      <c r="FS24" s="420"/>
      <c r="FT24" s="420"/>
      <c r="FU24" s="420"/>
      <c r="FV24" s="420"/>
      <c r="FW24" s="420"/>
      <c r="FX24" s="420"/>
      <c r="FY24" s="420"/>
      <c r="FZ24" s="420"/>
      <c r="GA24" s="420"/>
      <c r="GB24" s="420"/>
      <c r="GC24" s="420"/>
      <c r="GD24" s="420"/>
      <c r="GE24" s="420"/>
      <c r="GF24" s="420"/>
      <c r="GG24" s="420"/>
      <c r="GH24" s="420"/>
      <c r="GI24" s="420"/>
      <c r="GJ24" s="420"/>
      <c r="GK24" s="420"/>
      <c r="GL24" s="420"/>
      <c r="GM24" s="420"/>
      <c r="GN24" s="420"/>
      <c r="GO24" s="420"/>
      <c r="GP24" s="420"/>
      <c r="GQ24" s="420"/>
      <c r="GR24" s="420"/>
      <c r="GS24" s="420"/>
      <c r="GT24" s="420"/>
      <c r="GU24" s="420"/>
      <c r="GV24" s="420"/>
      <c r="GW24" s="420"/>
      <c r="GX24" s="420"/>
      <c r="GY24" s="420"/>
      <c r="GZ24" s="420"/>
      <c r="HA24" s="420"/>
      <c r="HB24" s="420"/>
      <c r="HC24" s="420"/>
      <c r="HD24" s="420"/>
      <c r="HE24" s="420"/>
      <c r="HF24" s="420"/>
      <c r="HG24" s="420"/>
      <c r="HH24" s="420"/>
      <c r="HI24" s="420"/>
      <c r="HJ24" s="420"/>
      <c r="HK24" s="420"/>
      <c r="HL24" s="420"/>
      <c r="HM24" s="420"/>
      <c r="HN24" s="420"/>
      <c r="HO24" s="420"/>
      <c r="HP24" s="420"/>
      <c r="HQ24" s="420"/>
      <c r="HR24" s="420"/>
      <c r="HS24" s="420"/>
      <c r="HT24" s="420"/>
      <c r="HU24" s="420"/>
      <c r="HV24" s="420"/>
      <c r="HW24" s="420"/>
      <c r="HX24" s="420"/>
      <c r="HY24" s="420"/>
      <c r="HZ24" s="420"/>
      <c r="IA24" s="420"/>
      <c r="IB24" s="420"/>
      <c r="IC24" s="420"/>
      <c r="ID24" s="420"/>
      <c r="IE24" s="420"/>
      <c r="IF24" s="420"/>
      <c r="IG24" s="420"/>
      <c r="IH24" s="420"/>
      <c r="II24" s="420"/>
      <c r="IJ24" s="420"/>
      <c r="IK24" s="420"/>
      <c r="IL24" s="420"/>
      <c r="IM24" s="420"/>
    </row>
    <row r="25" spans="1:247" s="7" customFormat="1" ht="15" customHeight="1" x14ac:dyDescent="0.2">
      <c r="A25" s="355" t="s">
        <v>9</v>
      </c>
      <c r="B25" s="353">
        <v>9590</v>
      </c>
      <c r="C25" s="352">
        <v>88.629250991028584</v>
      </c>
      <c r="D25" s="352">
        <v>0.97016482370123092</v>
      </c>
      <c r="E25" s="352">
        <v>3.5364072605883581</v>
      </c>
      <c r="F25" s="352">
        <v>6.8641769246818276</v>
      </c>
      <c r="H25" s="413"/>
      <c r="I25" s="413"/>
      <c r="J25" s="413"/>
      <c r="K25" s="413"/>
      <c r="L25" s="413"/>
      <c r="M25" s="6"/>
      <c r="N25" s="421"/>
      <c r="O25" s="421"/>
      <c r="P25" s="421"/>
      <c r="Q25" s="421"/>
      <c r="R25" s="421"/>
      <c r="S25" s="421"/>
      <c r="T25" s="421"/>
      <c r="U25" s="421"/>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c r="AY25" s="413"/>
      <c r="AZ25" s="413"/>
      <c r="BA25" s="413"/>
      <c r="BB25" s="413"/>
      <c r="BC25" s="413"/>
      <c r="BD25" s="413"/>
      <c r="BE25" s="413"/>
      <c r="BF25" s="413"/>
      <c r="BG25" s="413"/>
      <c r="BH25" s="413"/>
      <c r="BI25" s="413"/>
      <c r="BJ25" s="413"/>
      <c r="BK25" s="413"/>
      <c r="BL25" s="413"/>
      <c r="BM25" s="413"/>
      <c r="BN25" s="413"/>
      <c r="BO25" s="413"/>
      <c r="BP25" s="413"/>
      <c r="BQ25" s="413"/>
      <c r="BR25" s="413"/>
      <c r="BS25" s="413"/>
      <c r="BT25" s="413"/>
      <c r="BU25" s="413"/>
      <c r="BV25" s="413"/>
      <c r="BW25" s="413"/>
      <c r="BX25" s="413"/>
      <c r="BY25" s="413"/>
      <c r="BZ25" s="413"/>
      <c r="CA25" s="413"/>
      <c r="CB25" s="413"/>
      <c r="CC25" s="413"/>
      <c r="CD25" s="413"/>
      <c r="CE25" s="413"/>
      <c r="CF25" s="413"/>
      <c r="CG25" s="413"/>
      <c r="CH25" s="413"/>
      <c r="CI25" s="413"/>
      <c r="CJ25" s="413"/>
      <c r="CK25" s="413"/>
      <c r="CL25" s="413"/>
      <c r="CM25" s="413"/>
      <c r="CN25" s="413"/>
      <c r="CO25" s="413"/>
      <c r="CP25" s="413"/>
      <c r="CQ25" s="413"/>
      <c r="CR25" s="413"/>
      <c r="CS25" s="413"/>
      <c r="CT25" s="413"/>
      <c r="CU25" s="413"/>
      <c r="CV25" s="413"/>
      <c r="CW25" s="413"/>
      <c r="CX25" s="413"/>
      <c r="CY25" s="413"/>
      <c r="CZ25" s="413"/>
      <c r="DA25" s="413"/>
      <c r="DB25" s="413"/>
      <c r="DC25" s="413"/>
      <c r="DD25" s="413"/>
      <c r="DE25" s="413"/>
      <c r="DF25" s="413"/>
      <c r="DG25" s="413"/>
      <c r="DH25" s="413"/>
      <c r="DI25" s="413"/>
      <c r="DJ25" s="413"/>
      <c r="DK25" s="413"/>
      <c r="DL25" s="413"/>
      <c r="DM25" s="413"/>
      <c r="DN25" s="413"/>
      <c r="DO25" s="413"/>
      <c r="DP25" s="413"/>
      <c r="DQ25" s="413"/>
      <c r="DR25" s="413"/>
      <c r="DS25" s="413"/>
      <c r="DT25" s="413"/>
      <c r="DU25" s="413"/>
      <c r="DV25" s="413"/>
      <c r="DW25" s="413"/>
      <c r="DX25" s="413"/>
      <c r="DY25" s="413"/>
      <c r="DZ25" s="413"/>
      <c r="EA25" s="413"/>
      <c r="EB25" s="413"/>
      <c r="EC25" s="413"/>
      <c r="ED25" s="413"/>
      <c r="EE25" s="413"/>
      <c r="EF25" s="413"/>
      <c r="EG25" s="413"/>
      <c r="EH25" s="413"/>
      <c r="EI25" s="413"/>
      <c r="EJ25" s="413"/>
      <c r="EK25" s="413"/>
      <c r="EL25" s="413"/>
      <c r="EM25" s="413"/>
      <c r="EN25" s="413"/>
      <c r="EO25" s="413"/>
      <c r="EP25" s="413"/>
      <c r="EQ25" s="413"/>
      <c r="ER25" s="413"/>
      <c r="ES25" s="413"/>
      <c r="ET25" s="413"/>
      <c r="EU25" s="413"/>
      <c r="EV25" s="413"/>
      <c r="EW25" s="413"/>
      <c r="EX25" s="413"/>
      <c r="EY25" s="413"/>
      <c r="EZ25" s="413"/>
      <c r="FA25" s="413"/>
      <c r="FB25" s="413"/>
      <c r="FC25" s="413"/>
      <c r="FD25" s="413"/>
      <c r="FE25" s="413"/>
      <c r="FF25" s="413"/>
      <c r="FG25" s="413"/>
      <c r="FH25" s="413"/>
      <c r="FI25" s="413"/>
      <c r="FJ25" s="413"/>
      <c r="FK25" s="413"/>
      <c r="FL25" s="413"/>
      <c r="FM25" s="413"/>
      <c r="FN25" s="413"/>
      <c r="FO25" s="413"/>
      <c r="FP25" s="413"/>
      <c r="FQ25" s="413"/>
      <c r="FR25" s="413"/>
      <c r="FS25" s="413"/>
      <c r="FT25" s="413"/>
      <c r="FU25" s="413"/>
      <c r="FV25" s="413"/>
      <c r="FW25" s="413"/>
      <c r="FX25" s="413"/>
      <c r="FY25" s="413"/>
      <c r="FZ25" s="413"/>
      <c r="GA25" s="413"/>
      <c r="GB25" s="413"/>
      <c r="GC25" s="413"/>
      <c r="GD25" s="413"/>
      <c r="GE25" s="413"/>
      <c r="GF25" s="413"/>
      <c r="GG25" s="413"/>
      <c r="GH25" s="413"/>
      <c r="GI25" s="413"/>
      <c r="GJ25" s="413"/>
      <c r="GK25" s="413"/>
      <c r="GL25" s="413"/>
      <c r="GM25" s="413"/>
      <c r="GN25" s="413"/>
      <c r="GO25" s="413"/>
      <c r="GP25" s="413"/>
      <c r="GQ25" s="413"/>
      <c r="GR25" s="413"/>
      <c r="GS25" s="413"/>
      <c r="GT25" s="413"/>
      <c r="GU25" s="413"/>
      <c r="GV25" s="413"/>
      <c r="GW25" s="413"/>
      <c r="GX25" s="413"/>
      <c r="GY25" s="413"/>
      <c r="GZ25" s="413"/>
      <c r="HA25" s="413"/>
      <c r="HB25" s="413"/>
      <c r="HC25" s="413"/>
      <c r="HD25" s="413"/>
      <c r="HE25" s="413"/>
      <c r="HF25" s="413"/>
      <c r="HG25" s="413"/>
      <c r="HH25" s="413"/>
      <c r="HI25" s="413"/>
      <c r="HJ25" s="413"/>
      <c r="HK25" s="413"/>
      <c r="HL25" s="413"/>
      <c r="HM25" s="413"/>
      <c r="HN25" s="413"/>
      <c r="HO25" s="413"/>
      <c r="HP25" s="413"/>
      <c r="HQ25" s="413"/>
      <c r="HR25" s="413"/>
      <c r="HS25" s="413"/>
      <c r="HT25" s="413"/>
      <c r="HU25" s="413"/>
      <c r="HV25" s="413"/>
      <c r="HW25" s="413"/>
      <c r="HX25" s="413"/>
      <c r="HY25" s="413"/>
      <c r="HZ25" s="413"/>
      <c r="IA25" s="413"/>
      <c r="IB25" s="413"/>
      <c r="IC25" s="413"/>
      <c r="ID25" s="413"/>
      <c r="IE25" s="413"/>
      <c r="IF25" s="413"/>
      <c r="IG25" s="413"/>
      <c r="IH25" s="413"/>
      <c r="II25" s="413"/>
      <c r="IJ25" s="413"/>
      <c r="IK25" s="413"/>
      <c r="IL25" s="413"/>
      <c r="IM25" s="413"/>
    </row>
    <row r="26" spans="1:247" ht="9.9499999999999993" customHeight="1" x14ac:dyDescent="0.25">
      <c r="A26" s="8"/>
      <c r="B26" s="353"/>
      <c r="C26" s="357"/>
      <c r="D26" s="357"/>
      <c r="E26" s="357"/>
      <c r="F26" s="357"/>
    </row>
    <row r="27" spans="1:247" x14ac:dyDescent="0.25">
      <c r="A27" s="350" t="s">
        <v>10</v>
      </c>
      <c r="B27" s="353"/>
      <c r="C27" s="358"/>
      <c r="D27" s="358"/>
      <c r="E27" s="358"/>
      <c r="F27" s="358"/>
      <c r="H27" s="171"/>
      <c r="I27" s="171"/>
      <c r="J27" s="171"/>
      <c r="K27" s="171"/>
      <c r="L27" s="171"/>
      <c r="M27" s="416"/>
      <c r="N27" s="417"/>
      <c r="O27" s="417"/>
      <c r="P27" s="417"/>
      <c r="Q27" s="417"/>
      <c r="R27" s="417"/>
      <c r="S27" s="417"/>
      <c r="T27" s="417"/>
      <c r="U27" s="417"/>
      <c r="V27" s="171"/>
    </row>
    <row r="28" spans="1:247" ht="9.9499999999999993" customHeight="1" x14ac:dyDescent="0.25">
      <c r="A28" s="8"/>
      <c r="B28" s="353"/>
      <c r="C28" s="358"/>
      <c r="D28" s="358"/>
      <c r="E28" s="358"/>
      <c r="F28" s="358"/>
      <c r="H28" s="171"/>
      <c r="I28" s="171"/>
      <c r="J28" s="171"/>
      <c r="K28" s="171"/>
      <c r="L28" s="171"/>
      <c r="M28" s="409"/>
      <c r="N28" s="410"/>
      <c r="O28" s="410"/>
      <c r="P28" s="410"/>
      <c r="Q28" s="410"/>
      <c r="R28" s="410"/>
      <c r="S28" s="410"/>
      <c r="T28" s="410"/>
      <c r="U28" s="410"/>
      <c r="V28" s="171"/>
    </row>
    <row r="29" spans="1:247" x14ac:dyDescent="0.25">
      <c r="A29" s="359" t="s">
        <v>11</v>
      </c>
      <c r="B29" s="353">
        <v>34320</v>
      </c>
      <c r="C29" s="352">
        <v>92.511873197167915</v>
      </c>
      <c r="D29" s="352">
        <v>1.3781649718831037</v>
      </c>
      <c r="E29" s="352">
        <v>2.4329127939162611</v>
      </c>
      <c r="F29" s="352">
        <v>3.6770490370327202</v>
      </c>
      <c r="H29" s="171"/>
      <c r="I29" s="171"/>
      <c r="J29" s="171"/>
      <c r="K29" s="171"/>
      <c r="L29" s="171"/>
      <c r="M29" s="409"/>
      <c r="N29" s="410"/>
      <c r="O29" s="410"/>
      <c r="P29" s="410"/>
      <c r="Q29" s="410"/>
      <c r="R29" s="410"/>
      <c r="S29" s="410"/>
      <c r="T29" s="410"/>
      <c r="U29" s="410"/>
      <c r="V29" s="171"/>
    </row>
    <row r="30" spans="1:247" x14ac:dyDescent="0.25">
      <c r="A30" s="359" t="s">
        <v>12</v>
      </c>
      <c r="B30" s="353">
        <v>8840</v>
      </c>
      <c r="C30" s="352">
        <v>90.391579900407422</v>
      </c>
      <c r="D30" s="352">
        <v>2.3200543232231778</v>
      </c>
      <c r="E30" s="352">
        <v>1.9692168401991852</v>
      </c>
      <c r="F30" s="352">
        <v>5.3191489361702127</v>
      </c>
      <c r="H30" s="171"/>
      <c r="I30" s="171"/>
      <c r="J30" s="171"/>
      <c r="K30" s="171"/>
      <c r="L30" s="171"/>
      <c r="M30" s="6"/>
      <c r="N30" s="421"/>
      <c r="O30" s="421"/>
      <c r="P30" s="421"/>
      <c r="Q30" s="421"/>
      <c r="R30" s="421"/>
      <c r="S30" s="421"/>
      <c r="T30" s="421"/>
      <c r="U30" s="421"/>
      <c r="V30" s="171"/>
    </row>
    <row r="31" spans="1:247" x14ac:dyDescent="0.25">
      <c r="A31" s="359" t="s">
        <v>13</v>
      </c>
      <c r="B31" s="353">
        <v>4550</v>
      </c>
      <c r="C31" s="352">
        <v>81.874175098988118</v>
      </c>
      <c r="D31" s="352">
        <v>10.096788385393753</v>
      </c>
      <c r="E31" s="352">
        <v>1.7817861856577208</v>
      </c>
      <c r="F31" s="352">
        <v>6.247250329960405</v>
      </c>
      <c r="H31" s="171"/>
      <c r="I31" s="171"/>
      <c r="J31" s="171"/>
      <c r="K31" s="171"/>
      <c r="L31" s="171"/>
      <c r="M31" s="416"/>
      <c r="N31" s="417"/>
      <c r="O31" s="417"/>
      <c r="P31" s="417"/>
      <c r="Q31" s="417"/>
      <c r="R31" s="417"/>
      <c r="S31" s="417"/>
      <c r="T31" s="417"/>
      <c r="U31" s="417"/>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1"/>
      <c r="DV31" s="171"/>
      <c r="DW31" s="171"/>
      <c r="DX31" s="171"/>
      <c r="DY31" s="171"/>
      <c r="DZ31" s="171"/>
      <c r="EA31" s="171"/>
      <c r="EB31" s="171"/>
      <c r="EC31" s="171"/>
      <c r="ED31" s="171"/>
      <c r="EE31" s="171"/>
      <c r="EF31" s="171"/>
      <c r="EG31" s="171"/>
      <c r="EH31" s="171"/>
      <c r="EI31" s="171"/>
      <c r="EJ31" s="171"/>
      <c r="EK31" s="171"/>
      <c r="EL31" s="171"/>
      <c r="EM31" s="171"/>
      <c r="EN31" s="171"/>
      <c r="EO31" s="171"/>
      <c r="EP31" s="171"/>
      <c r="EQ31" s="171"/>
      <c r="ER31" s="171"/>
      <c r="ES31" s="171"/>
      <c r="ET31" s="171"/>
      <c r="EU31" s="171"/>
      <c r="EV31" s="171"/>
      <c r="EW31" s="171"/>
      <c r="EX31" s="171"/>
      <c r="EY31" s="171"/>
      <c r="EZ31" s="171"/>
      <c r="FA31" s="171"/>
      <c r="FB31" s="171"/>
      <c r="FC31" s="171"/>
      <c r="FD31" s="171"/>
      <c r="FE31" s="171"/>
      <c r="FF31" s="171"/>
      <c r="FG31" s="171"/>
      <c r="FH31" s="171"/>
      <c r="FI31" s="171"/>
      <c r="FJ31" s="171"/>
      <c r="FK31" s="171"/>
      <c r="FL31" s="171"/>
      <c r="FM31" s="171"/>
      <c r="FN31" s="171"/>
      <c r="FO31" s="171"/>
      <c r="FP31" s="171"/>
      <c r="FQ31" s="171"/>
      <c r="FR31" s="171"/>
      <c r="FS31" s="171"/>
      <c r="FT31" s="171"/>
      <c r="FU31" s="171"/>
      <c r="FV31" s="171"/>
      <c r="FW31" s="171"/>
      <c r="FX31" s="171"/>
      <c r="FY31" s="171"/>
      <c r="FZ31" s="171"/>
      <c r="GA31" s="171"/>
      <c r="GB31" s="171"/>
      <c r="GC31" s="171"/>
      <c r="GD31" s="171"/>
      <c r="GE31" s="171"/>
      <c r="GF31" s="171"/>
      <c r="GG31" s="171"/>
      <c r="GH31" s="171"/>
      <c r="GI31" s="171"/>
      <c r="GJ31" s="171"/>
      <c r="GK31" s="171"/>
      <c r="GL31" s="171"/>
      <c r="GM31" s="171"/>
      <c r="GN31" s="171"/>
      <c r="GO31" s="171"/>
      <c r="GP31" s="171"/>
      <c r="GQ31" s="171"/>
      <c r="GR31" s="171"/>
      <c r="GS31" s="171"/>
      <c r="GT31" s="171"/>
      <c r="GU31" s="171"/>
      <c r="GV31" s="171"/>
      <c r="GW31" s="171"/>
      <c r="GX31" s="171"/>
      <c r="GY31" s="171"/>
      <c r="GZ31" s="171"/>
      <c r="HA31" s="171"/>
      <c r="HB31" s="171"/>
      <c r="HC31" s="171"/>
      <c r="HD31" s="171"/>
      <c r="HE31" s="171"/>
      <c r="HF31" s="171"/>
      <c r="HG31" s="171"/>
      <c r="HH31" s="171"/>
      <c r="HI31" s="171"/>
      <c r="HJ31" s="171"/>
      <c r="HK31" s="171"/>
      <c r="HL31" s="171"/>
      <c r="HM31" s="171"/>
      <c r="HN31" s="171"/>
      <c r="HO31" s="171"/>
      <c r="HP31" s="171"/>
      <c r="HQ31" s="171"/>
      <c r="HR31" s="171"/>
      <c r="HS31" s="171"/>
      <c r="HT31" s="171"/>
      <c r="HU31" s="171"/>
      <c r="HV31" s="171"/>
      <c r="HW31" s="171"/>
      <c r="HX31" s="171"/>
      <c r="HY31" s="171"/>
      <c r="HZ31" s="171"/>
      <c r="IA31" s="171"/>
      <c r="IB31" s="171"/>
      <c r="IC31" s="171"/>
      <c r="ID31" s="171"/>
      <c r="IE31" s="171"/>
      <c r="IF31" s="171"/>
      <c r="IG31" s="171"/>
      <c r="IH31" s="171"/>
      <c r="II31" s="171"/>
      <c r="IJ31" s="171"/>
      <c r="IK31" s="171"/>
      <c r="IL31" s="171"/>
      <c r="IM31" s="171"/>
    </row>
    <row r="32" spans="1:247" ht="5.0999999999999996" customHeight="1" x14ac:dyDescent="0.25">
      <c r="A32" s="364"/>
      <c r="B32" s="364"/>
      <c r="C32" s="364"/>
      <c r="D32" s="364"/>
      <c r="E32" s="364"/>
      <c r="F32" s="364"/>
      <c r="G32" s="413"/>
      <c r="H32" s="170"/>
      <c r="I32" s="170"/>
      <c r="J32" s="170"/>
      <c r="K32" s="170"/>
      <c r="L32" s="170"/>
      <c r="M32" s="409"/>
      <c r="N32" s="410"/>
      <c r="O32" s="410"/>
      <c r="P32" s="410"/>
      <c r="Q32" s="410"/>
      <c r="R32" s="410"/>
      <c r="S32" s="410"/>
      <c r="T32" s="410"/>
      <c r="U32" s="41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row>
    <row r="33" spans="1:247" ht="5.0999999999999996" customHeight="1" x14ac:dyDescent="0.25">
      <c r="A33" s="365"/>
      <c r="B33" s="366"/>
      <c r="C33" s="366"/>
      <c r="D33" s="366"/>
      <c r="E33" s="366"/>
      <c r="F33" s="366"/>
      <c r="H33" s="6"/>
      <c r="I33" s="6"/>
      <c r="J33" s="6"/>
      <c r="K33" s="6"/>
      <c r="L33" s="6"/>
      <c r="M33" s="415"/>
      <c r="N33" s="415"/>
      <c r="O33" s="415"/>
      <c r="P33" s="415"/>
      <c r="Q33" s="415"/>
      <c r="R33" s="415"/>
      <c r="S33" s="415"/>
      <c r="T33" s="415"/>
      <c r="U33" s="415"/>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row>
    <row r="34" spans="1:247" s="92" customFormat="1" ht="12" customHeight="1" x14ac:dyDescent="0.3">
      <c r="A34" s="458" t="s">
        <v>106</v>
      </c>
      <c r="B34" s="458"/>
      <c r="C34" s="458"/>
      <c r="D34" s="458"/>
      <c r="E34" s="458"/>
      <c r="F34" s="458"/>
      <c r="G34" s="396"/>
      <c r="H34" s="396"/>
      <c r="I34" s="396"/>
      <c r="T34" s="25"/>
      <c r="U34" s="383"/>
      <c r="V34" s="383"/>
      <c r="W34" s="383"/>
      <c r="X34" s="383"/>
      <c r="Y34" s="383"/>
      <c r="Z34" s="383"/>
      <c r="AA34" s="383"/>
      <c r="AB34" s="383"/>
    </row>
    <row r="35" spans="1:247" s="92" customFormat="1" ht="12" customHeight="1" x14ac:dyDescent="0.3">
      <c r="A35" s="458" t="s">
        <v>146</v>
      </c>
      <c r="B35" s="458"/>
      <c r="C35" s="458"/>
      <c r="D35" s="458"/>
      <c r="E35" s="458"/>
      <c r="F35" s="458"/>
      <c r="G35" s="396"/>
      <c r="H35" s="396"/>
      <c r="I35" s="396"/>
      <c r="T35" s="25"/>
      <c r="U35" s="383"/>
      <c r="V35" s="383"/>
      <c r="W35" s="383"/>
      <c r="X35" s="383"/>
      <c r="Y35" s="383"/>
      <c r="Z35" s="383"/>
      <c r="AA35" s="383"/>
      <c r="AB35" s="383"/>
    </row>
    <row r="36" spans="1:247" s="92" customFormat="1" ht="21.95" customHeight="1" x14ac:dyDescent="0.3">
      <c r="A36" s="458" t="s">
        <v>90</v>
      </c>
      <c r="B36" s="458"/>
      <c r="C36" s="458"/>
      <c r="D36" s="458"/>
      <c r="E36" s="458"/>
      <c r="F36" s="458"/>
      <c r="G36" s="396"/>
      <c r="H36" s="396"/>
      <c r="I36" s="396"/>
      <c r="T36" s="25"/>
      <c r="U36" s="383"/>
      <c r="V36" s="383"/>
      <c r="W36" s="383"/>
      <c r="X36" s="383"/>
      <c r="Y36" s="383"/>
      <c r="Z36" s="383"/>
      <c r="AA36" s="383"/>
      <c r="AB36" s="383"/>
    </row>
    <row r="37" spans="1:247" ht="7.5" customHeight="1" x14ac:dyDescent="0.25">
      <c r="B37" s="360"/>
      <c r="C37" s="170"/>
      <c r="D37" s="171"/>
      <c r="E37" s="171"/>
      <c r="F37" s="171"/>
      <c r="G37" s="171"/>
      <c r="H37" s="171"/>
      <c r="I37" s="171"/>
      <c r="J37" s="171"/>
      <c r="K37" s="171"/>
      <c r="L37" s="171"/>
      <c r="M37" s="171"/>
      <c r="N37" s="416"/>
      <c r="O37" s="417"/>
      <c r="P37" s="417"/>
      <c r="Q37" s="417"/>
      <c r="R37" s="415"/>
      <c r="S37" s="415"/>
      <c r="T37" s="415"/>
      <c r="U37" s="417"/>
      <c r="V37" s="417"/>
      <c r="W37" s="171"/>
    </row>
    <row r="38" spans="1:247" ht="23.1" customHeight="1" x14ac:dyDescent="0.25">
      <c r="A38" s="486" t="s">
        <v>132</v>
      </c>
      <c r="B38" s="486"/>
      <c r="C38" s="486"/>
      <c r="D38" s="486"/>
      <c r="E38" s="486"/>
      <c r="F38" s="486"/>
      <c r="G38" s="171"/>
      <c r="H38" s="171"/>
      <c r="I38" s="171"/>
      <c r="J38" s="171"/>
      <c r="K38" s="171"/>
      <c r="L38" s="171"/>
      <c r="M38" s="171"/>
      <c r="N38" s="416"/>
      <c r="O38" s="417"/>
      <c r="P38" s="417"/>
      <c r="Q38" s="417"/>
      <c r="R38" s="417"/>
      <c r="S38" s="417"/>
      <c r="T38" s="417"/>
      <c r="U38" s="417"/>
      <c r="V38" s="417"/>
      <c r="W38" s="171"/>
    </row>
    <row r="39" spans="1:247" ht="3" customHeight="1" x14ac:dyDescent="0.25">
      <c r="A39" s="6"/>
      <c r="B39" s="6"/>
      <c r="C39" s="171"/>
      <c r="D39" s="171"/>
      <c r="E39" s="171"/>
      <c r="F39" s="171"/>
    </row>
    <row r="40" spans="1:247" x14ac:dyDescent="0.25">
      <c r="A40" s="6"/>
      <c r="B40" s="6"/>
      <c r="C40" s="171"/>
      <c r="D40" s="171"/>
      <c r="E40" s="171"/>
      <c r="F40" s="171"/>
    </row>
    <row r="41" spans="1:247" x14ac:dyDescent="0.25">
      <c r="E41" s="171"/>
      <c r="F41" s="171"/>
    </row>
    <row r="42" spans="1:247" x14ac:dyDescent="0.25">
      <c r="E42" s="171"/>
      <c r="F42" s="171"/>
    </row>
    <row r="43" spans="1:247" x14ac:dyDescent="0.25">
      <c r="A43" s="6"/>
      <c r="B43" s="6"/>
      <c r="C43" s="171"/>
      <c r="D43" s="171"/>
      <c r="E43" s="171"/>
      <c r="F43" s="171"/>
    </row>
    <row r="44" spans="1:247" x14ac:dyDescent="0.25">
      <c r="A44" s="6"/>
      <c r="B44" s="6"/>
      <c r="C44" s="171"/>
      <c r="D44" s="171"/>
      <c r="E44" s="171"/>
      <c r="F44" s="171"/>
    </row>
    <row r="45" spans="1:247" x14ac:dyDescent="0.25">
      <c r="A45" s="6"/>
      <c r="B45" s="6"/>
      <c r="C45" s="171"/>
      <c r="D45" s="171"/>
      <c r="E45" s="171"/>
      <c r="F45" s="171"/>
    </row>
    <row r="46" spans="1:247" x14ac:dyDescent="0.25">
      <c r="A46" s="6"/>
      <c r="B46" s="6"/>
      <c r="C46" s="171"/>
      <c r="D46" s="171"/>
      <c r="E46" s="171"/>
      <c r="F46" s="171"/>
    </row>
    <row r="47" spans="1:247" x14ac:dyDescent="0.25">
      <c r="A47" s="6"/>
      <c r="B47" s="6"/>
      <c r="C47" s="171"/>
      <c r="D47" s="171"/>
      <c r="E47" s="171"/>
      <c r="F47" s="171"/>
    </row>
    <row r="48" spans="1:247" x14ac:dyDescent="0.25">
      <c r="A48" s="6"/>
      <c r="B48" s="6"/>
      <c r="C48" s="171"/>
      <c r="D48" s="171"/>
      <c r="E48" s="171"/>
      <c r="F48" s="171"/>
    </row>
    <row r="49" spans="1:6" x14ac:dyDescent="0.25">
      <c r="A49" s="6"/>
      <c r="B49" s="6"/>
      <c r="C49" s="171"/>
      <c r="D49" s="171"/>
      <c r="E49" s="171"/>
      <c r="F49" s="171"/>
    </row>
    <row r="53" spans="1:6" x14ac:dyDescent="0.25">
      <c r="A53" s="6"/>
      <c r="B53" s="6"/>
      <c r="C53" s="171"/>
      <c r="D53" s="171"/>
      <c r="E53" s="171"/>
      <c r="F53" s="171"/>
    </row>
    <row r="54" spans="1:6" x14ac:dyDescent="0.25">
      <c r="A54" s="6"/>
      <c r="B54" s="6"/>
      <c r="C54" s="171"/>
      <c r="D54" s="171"/>
      <c r="E54" s="171"/>
      <c r="F54" s="171"/>
    </row>
    <row r="55" spans="1:6" ht="12" customHeight="1" x14ac:dyDescent="0.25">
      <c r="A55" s="6"/>
      <c r="B55" s="6"/>
      <c r="C55" s="171"/>
      <c r="D55" s="171"/>
      <c r="E55" s="171"/>
      <c r="F55" s="171"/>
    </row>
    <row r="56" spans="1:6" ht="12" customHeight="1" x14ac:dyDescent="0.25">
      <c r="A56" s="6"/>
      <c r="B56" s="6"/>
      <c r="C56" s="171"/>
      <c r="D56" s="171"/>
      <c r="E56" s="171"/>
      <c r="F56" s="171"/>
    </row>
    <row r="57" spans="1:6" ht="12" customHeight="1" x14ac:dyDescent="0.25">
      <c r="A57" s="487" t="s">
        <v>139</v>
      </c>
      <c r="B57" s="487"/>
      <c r="C57" s="487"/>
      <c r="D57" s="487"/>
      <c r="E57" s="487"/>
      <c r="F57" s="487"/>
    </row>
    <row r="59" spans="1:6" x14ac:dyDescent="0.25">
      <c r="A59" s="6"/>
      <c r="B59" s="6"/>
      <c r="C59" s="171"/>
      <c r="D59" s="171"/>
      <c r="E59" s="171"/>
      <c r="F59" s="171"/>
    </row>
    <row r="60" spans="1:6" x14ac:dyDescent="0.25">
      <c r="A60" s="6"/>
      <c r="B60" s="6"/>
      <c r="C60" s="171"/>
      <c r="D60" s="171"/>
      <c r="E60" s="171"/>
      <c r="F60" s="171"/>
    </row>
    <row r="61" spans="1:6" x14ac:dyDescent="0.25">
      <c r="A61" s="6"/>
      <c r="B61" s="6"/>
      <c r="C61" s="171"/>
      <c r="D61" s="171"/>
      <c r="E61" s="171"/>
      <c r="F61" s="171"/>
    </row>
    <row r="62" spans="1:6" x14ac:dyDescent="0.25">
      <c r="A62" s="6"/>
      <c r="B62" s="6"/>
      <c r="C62" s="171"/>
      <c r="D62" s="171"/>
      <c r="E62" s="171"/>
      <c r="F62" s="171"/>
    </row>
    <row r="63" spans="1:6" x14ac:dyDescent="0.25">
      <c r="A63" s="6"/>
      <c r="B63" s="6"/>
      <c r="C63" s="171"/>
      <c r="D63" s="171"/>
      <c r="E63" s="171"/>
      <c r="F63" s="171"/>
    </row>
    <row r="130" spans="1:10" s="429" customFormat="1" x14ac:dyDescent="0.25">
      <c r="B130" s="429" t="s">
        <v>37</v>
      </c>
      <c r="C130" s="433" t="s">
        <v>76</v>
      </c>
      <c r="D130" s="433" t="s">
        <v>77</v>
      </c>
      <c r="E130" s="433" t="s">
        <v>78</v>
      </c>
      <c r="F130" s="433" t="s">
        <v>79</v>
      </c>
      <c r="G130" s="434" t="s">
        <v>76</v>
      </c>
      <c r="H130" s="434" t="s">
        <v>77</v>
      </c>
      <c r="I130" s="434" t="s">
        <v>78</v>
      </c>
      <c r="J130" s="434" t="s">
        <v>79</v>
      </c>
    </row>
    <row r="131" spans="1:10" s="429" customFormat="1" x14ac:dyDescent="0.25">
      <c r="A131" s="435" t="s">
        <v>147</v>
      </c>
      <c r="B131" s="431">
        <v>3322</v>
      </c>
      <c r="C131" s="431">
        <v>91</v>
      </c>
      <c r="D131" s="431">
        <v>3175</v>
      </c>
      <c r="E131" s="431">
        <v>4</v>
      </c>
      <c r="F131" s="431">
        <v>52</v>
      </c>
      <c r="G131" s="436">
        <v>2.7393136664659843</v>
      </c>
      <c r="H131" s="436">
        <v>95.574954846478022</v>
      </c>
      <c r="I131" s="436">
        <v>0.12040939193257075</v>
      </c>
      <c r="J131" s="436">
        <v>1.5653220951234199</v>
      </c>
    </row>
    <row r="132" spans="1:10" s="429" customFormat="1" ht="26.25" x14ac:dyDescent="0.25">
      <c r="A132" s="437" t="s">
        <v>75</v>
      </c>
      <c r="B132" s="431">
        <v>5490</v>
      </c>
      <c r="C132" s="431">
        <v>1237</v>
      </c>
      <c r="D132" s="431">
        <v>3911</v>
      </c>
      <c r="E132" s="431">
        <v>300</v>
      </c>
      <c r="F132" s="431">
        <v>42</v>
      </c>
      <c r="G132" s="436">
        <v>22.531876138433514</v>
      </c>
      <c r="H132" s="436">
        <v>71.23861566484517</v>
      </c>
      <c r="I132" s="436">
        <v>5.4644808743169397</v>
      </c>
      <c r="J132" s="436">
        <v>0.76502732240437155</v>
      </c>
    </row>
    <row r="133" spans="1:10" s="429" customFormat="1" x14ac:dyDescent="0.25">
      <c r="A133" s="438" t="s">
        <v>5</v>
      </c>
      <c r="B133" s="431">
        <v>5603</v>
      </c>
      <c r="C133" s="431">
        <v>1411</v>
      </c>
      <c r="D133" s="431">
        <v>3850</v>
      </c>
      <c r="E133" s="431">
        <v>160</v>
      </c>
      <c r="F133" s="431">
        <v>182</v>
      </c>
      <c r="G133" s="436">
        <v>25.182937711940035</v>
      </c>
      <c r="H133" s="436">
        <v>68.713189362841334</v>
      </c>
      <c r="I133" s="436">
        <v>2.8556130644297699</v>
      </c>
      <c r="J133" s="436">
        <v>3.2482598607888629</v>
      </c>
    </row>
    <row r="134" spans="1:10" s="429" customFormat="1" x14ac:dyDescent="0.25">
      <c r="A134" s="438" t="s">
        <v>7</v>
      </c>
      <c r="B134" s="431">
        <v>5378</v>
      </c>
      <c r="C134" s="431">
        <v>998</v>
      </c>
      <c r="D134" s="431">
        <v>3883</v>
      </c>
      <c r="E134" s="431">
        <v>418</v>
      </c>
      <c r="F134" s="431">
        <v>79</v>
      </c>
      <c r="G134" s="436">
        <v>18.557084417999256</v>
      </c>
      <c r="H134" s="436">
        <v>72.201561918928974</v>
      </c>
      <c r="I134" s="436">
        <v>7.7724060989215316</v>
      </c>
      <c r="J134" s="436">
        <v>1.4689475641502419</v>
      </c>
    </row>
    <row r="135" spans="1:10" s="429" customFormat="1" x14ac:dyDescent="0.25">
      <c r="A135" s="438" t="s">
        <v>62</v>
      </c>
      <c r="B135" s="431">
        <v>6775</v>
      </c>
      <c r="C135" s="431">
        <v>959</v>
      </c>
      <c r="D135" s="431">
        <v>4922</v>
      </c>
      <c r="E135" s="431">
        <v>138</v>
      </c>
      <c r="F135" s="431">
        <v>756</v>
      </c>
      <c r="G135" s="436">
        <v>14.154981549815499</v>
      </c>
      <c r="H135" s="436">
        <v>72.649446494464939</v>
      </c>
      <c r="I135" s="436">
        <v>2.03690036900369</v>
      </c>
      <c r="J135" s="436">
        <v>11.158671586715867</v>
      </c>
    </row>
    <row r="136" spans="1:10" s="429" customFormat="1" ht="26.25" x14ac:dyDescent="0.25">
      <c r="A136" s="437" t="s">
        <v>140</v>
      </c>
      <c r="B136" s="431">
        <v>8396</v>
      </c>
      <c r="C136" s="431">
        <v>1983</v>
      </c>
      <c r="D136" s="431">
        <v>6027</v>
      </c>
      <c r="E136" s="431">
        <v>184</v>
      </c>
      <c r="F136" s="431">
        <v>202</v>
      </c>
      <c r="G136" s="436">
        <v>23.618389709385422</v>
      </c>
      <c r="H136" s="436">
        <v>71.784182944259172</v>
      </c>
      <c r="I136" s="436">
        <v>2.1915197713196761</v>
      </c>
      <c r="J136" s="436">
        <v>2.4059075750357315</v>
      </c>
    </row>
    <row r="137" spans="1:10" s="429" customFormat="1" ht="26.25" x14ac:dyDescent="0.25">
      <c r="A137" s="437" t="s">
        <v>141</v>
      </c>
      <c r="B137" s="431">
        <v>8496</v>
      </c>
      <c r="C137" s="431">
        <v>1392</v>
      </c>
      <c r="D137" s="431">
        <v>6766</v>
      </c>
      <c r="E137" s="431">
        <v>130</v>
      </c>
      <c r="F137" s="431">
        <v>208</v>
      </c>
      <c r="G137" s="436">
        <v>16.38418079096045</v>
      </c>
      <c r="H137" s="436">
        <v>79.637476459510353</v>
      </c>
      <c r="I137" s="436">
        <v>1.5301318267419963</v>
      </c>
      <c r="J137" s="436">
        <v>2.4482109227871938</v>
      </c>
    </row>
    <row r="138" spans="1:10" x14ac:dyDescent="0.25">
      <c r="A138" s="361" t="s">
        <v>83</v>
      </c>
      <c r="B138" s="362">
        <v>43460</v>
      </c>
      <c r="C138" s="362">
        <v>8071</v>
      </c>
      <c r="D138" s="362">
        <v>32534</v>
      </c>
      <c r="E138" s="362">
        <v>1334</v>
      </c>
      <c r="F138" s="362">
        <v>1521</v>
      </c>
      <c r="G138" s="363">
        <v>18.571099861942017</v>
      </c>
      <c r="H138" s="363">
        <v>74.859641049240679</v>
      </c>
      <c r="I138" s="363">
        <v>3.0694891854578925</v>
      </c>
      <c r="J138" s="363">
        <v>3.4997699033594105</v>
      </c>
    </row>
  </sheetData>
  <mergeCells count="8">
    <mergeCell ref="A38:F38"/>
    <mergeCell ref="A57:F57"/>
    <mergeCell ref="A35:F35"/>
    <mergeCell ref="A2:F2"/>
    <mergeCell ref="B7:B8"/>
    <mergeCell ref="C7:F7"/>
    <mergeCell ref="A34:F34"/>
    <mergeCell ref="A36:F36"/>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2" sqref="D2:D3"/>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374">
        <v>2025</v>
      </c>
      <c r="D2" s="12" t="s">
        <v>151</v>
      </c>
    </row>
    <row r="3" spans="2:7" x14ac:dyDescent="0.3">
      <c r="C3" s="374">
        <v>2025</v>
      </c>
      <c r="D3" s="12" t="s">
        <v>152</v>
      </c>
    </row>
    <row r="4" spans="2:7" x14ac:dyDescent="0.3">
      <c r="B4" t="s">
        <v>41</v>
      </c>
      <c r="C4" s="13" t="s">
        <v>142</v>
      </c>
      <c r="D4" t="str">
        <f>CONCATENATE(C4&amp;" "&amp;$C$2)</f>
        <v>Settembre 2025</v>
      </c>
      <c r="E4" s="4" t="str">
        <f>UPPER(C4)</f>
        <v>SETTEMBRE</v>
      </c>
    </row>
    <row r="5" spans="2:7" x14ac:dyDescent="0.3">
      <c r="C5" s="13" t="s">
        <v>143</v>
      </c>
      <c r="D5" t="str">
        <f>CONCATENATE(LOWER(C4)&amp;" "&amp;$C$2)</f>
        <v>settembre 2025</v>
      </c>
      <c r="E5" s="4" t="str">
        <f>UPPER(C4)</f>
        <v>SETTEMBRE</v>
      </c>
      <c r="F5" t="str">
        <f>UPPER(C5)</f>
        <v>OTTOBRE</v>
      </c>
      <c r="G5" t="str">
        <f>UPPER(C6)</f>
        <v>NOVEMBRE</v>
      </c>
    </row>
    <row r="6" spans="2:7" x14ac:dyDescent="0.3">
      <c r="C6" s="13" t="s">
        <v>149</v>
      </c>
      <c r="D6" s="4" t="str">
        <f>LOWER(C7)</f>
        <v>settembre - novembre 2025</v>
      </c>
      <c r="E6" s="4" t="str">
        <f>LOWER(C4)</f>
        <v>settembre</v>
      </c>
      <c r="F6" t="str">
        <f>LOWER(C5)</f>
        <v>ottobre</v>
      </c>
      <c r="G6" t="str">
        <f>LOWER(C6)</f>
        <v>novembre</v>
      </c>
    </row>
    <row r="7" spans="2:7" x14ac:dyDescent="0.3">
      <c r="B7" t="s">
        <v>42</v>
      </c>
      <c r="C7" s="14" t="s">
        <v>150</v>
      </c>
      <c r="D7" t="str">
        <f>CONCATENATE(LOWER(C4)&amp;" "&amp;LOWER(C6))</f>
        <v>settembre novembre</v>
      </c>
      <c r="E7" t="str">
        <f>UPPER(C7)</f>
        <v>SETTEMBRE - NOVEMBRE 2025</v>
      </c>
    </row>
    <row r="8" spans="2:7" x14ac:dyDescent="0.3">
      <c r="C8" s="11"/>
      <c r="D8" s="4" t="str">
        <f>CONCATENATE(D2&amp;" - "&amp;D3)</f>
        <v>set - nov 2025</v>
      </c>
    </row>
    <row r="10" spans="2:7" ht="18" x14ac:dyDescent="0.3">
      <c r="B10" t="s">
        <v>84</v>
      </c>
      <c r="C10" s="375" t="s">
        <v>154</v>
      </c>
    </row>
    <row r="11" spans="2:7" ht="18" x14ac:dyDescent="0.3">
      <c r="C11" s="1" t="str">
        <f>CONCATENATE("Regione ", C10)</f>
        <v>Regione Campania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63"/>
  <sheetViews>
    <sheetView tabSelected="1" workbookViewId="0"/>
  </sheetViews>
  <sheetFormatPr defaultColWidth="8.125" defaultRowHeight="12.75" x14ac:dyDescent="0.2"/>
  <cols>
    <col min="1" max="1" width="11.375" style="206" customWidth="1"/>
    <col min="2" max="2" width="66.75" style="124" customWidth="1"/>
    <col min="3" max="20" width="5.875" style="124" customWidth="1"/>
    <col min="21" max="21" width="4.125" style="206" customWidth="1"/>
    <col min="22" max="24" width="4.125" style="207" customWidth="1"/>
    <col min="25" max="25" width="14.625" style="124" customWidth="1"/>
    <col min="26" max="16384" width="8.125" style="124"/>
  </cols>
  <sheetData>
    <row r="1" spans="1:24" ht="2.25" customHeight="1" x14ac:dyDescent="0.2"/>
    <row r="2" spans="1:24" s="210" customFormat="1" ht="32.1" customHeight="1" x14ac:dyDescent="0.3">
      <c r="A2" s="445" t="s">
        <v>112</v>
      </c>
      <c r="B2" s="445"/>
      <c r="C2" s="208"/>
      <c r="D2" s="208"/>
      <c r="E2" s="209"/>
      <c r="F2" s="209"/>
      <c r="G2" s="209"/>
      <c r="H2" s="209"/>
      <c r="I2" s="209"/>
      <c r="J2" s="209"/>
      <c r="K2" s="209"/>
      <c r="L2" s="209"/>
      <c r="M2" s="209"/>
      <c r="N2" s="209"/>
      <c r="O2" s="209"/>
      <c r="P2" s="209"/>
      <c r="Q2" s="209"/>
      <c r="R2" s="209"/>
      <c r="S2" s="209"/>
      <c r="T2" s="209"/>
      <c r="U2" s="209"/>
    </row>
    <row r="3" spans="1:24" s="214" customFormat="1" ht="3.75" customHeight="1" x14ac:dyDescent="0.4">
      <c r="A3" s="211"/>
      <c r="B3" s="212"/>
      <c r="C3" s="213"/>
      <c r="D3" s="213"/>
      <c r="E3" s="209"/>
      <c r="F3" s="209"/>
      <c r="G3" s="209"/>
      <c r="H3" s="209"/>
      <c r="I3" s="209"/>
      <c r="J3" s="209"/>
      <c r="K3" s="209"/>
      <c r="L3" s="209"/>
      <c r="M3" s="209"/>
      <c r="N3" s="209"/>
      <c r="O3" s="209"/>
      <c r="P3" s="209"/>
      <c r="Q3" s="209"/>
      <c r="R3" s="209"/>
      <c r="S3" s="209"/>
      <c r="T3" s="209"/>
      <c r="U3" s="209"/>
    </row>
    <row r="4" spans="1:24" ht="3" customHeight="1" x14ac:dyDescent="0.4">
      <c r="A4" s="211"/>
      <c r="B4" s="212"/>
      <c r="C4" s="213"/>
      <c r="D4" s="213"/>
      <c r="E4" s="209"/>
      <c r="F4" s="209"/>
      <c r="G4" s="209"/>
      <c r="H4" s="209"/>
      <c r="I4" s="209"/>
      <c r="J4" s="209"/>
      <c r="K4" s="209"/>
      <c r="L4" s="209"/>
      <c r="M4" s="209"/>
      <c r="N4" s="209"/>
      <c r="O4" s="209"/>
      <c r="P4" s="209"/>
      <c r="Q4" s="209"/>
      <c r="R4" s="209"/>
      <c r="S4" s="209"/>
      <c r="T4" s="209"/>
      <c r="U4" s="209"/>
    </row>
    <row r="5" spans="1:24" s="5" customFormat="1" ht="3" customHeight="1" x14ac:dyDescent="0.3">
      <c r="A5" s="446"/>
      <c r="B5" s="446"/>
      <c r="C5" s="215"/>
      <c r="D5" s="215"/>
      <c r="E5" s="209"/>
      <c r="F5" s="209"/>
      <c r="G5" s="209"/>
      <c r="H5" s="209"/>
      <c r="I5" s="209"/>
      <c r="J5" s="209"/>
      <c r="K5" s="209"/>
      <c r="L5" s="209"/>
      <c r="M5" s="209"/>
      <c r="N5" s="209"/>
      <c r="O5" s="209"/>
      <c r="P5" s="209"/>
      <c r="Q5" s="209"/>
      <c r="R5" s="209"/>
      <c r="S5" s="209"/>
      <c r="T5" s="209"/>
      <c r="U5" s="209"/>
      <c r="V5" s="216"/>
      <c r="W5" s="216"/>
      <c r="X5" s="216"/>
    </row>
    <row r="6" spans="1:24" s="5" customFormat="1" ht="3.75" customHeight="1" x14ac:dyDescent="0.25">
      <c r="B6" s="215"/>
      <c r="C6" s="215"/>
      <c r="D6" s="215"/>
      <c r="E6" s="209"/>
      <c r="F6" s="209"/>
      <c r="G6" s="209"/>
      <c r="H6" s="209"/>
      <c r="I6" s="209"/>
      <c r="J6" s="209"/>
      <c r="K6" s="209"/>
      <c r="L6" s="209"/>
      <c r="M6" s="209"/>
      <c r="N6" s="209"/>
      <c r="O6" s="209"/>
      <c r="P6" s="209"/>
      <c r="Q6" s="209"/>
      <c r="R6" s="209"/>
      <c r="S6" s="209"/>
      <c r="T6" s="209"/>
      <c r="U6" s="209"/>
      <c r="V6" s="216"/>
      <c r="W6" s="216"/>
      <c r="X6" s="216"/>
    </row>
    <row r="7" spans="1:24" ht="14.1" customHeight="1" x14ac:dyDescent="0.2">
      <c r="A7" s="447" t="s">
        <v>153</v>
      </c>
      <c r="B7" s="447"/>
      <c r="C7" s="3"/>
      <c r="D7" s="3"/>
      <c r="E7" s="209"/>
      <c r="F7" s="209"/>
      <c r="G7" s="209"/>
      <c r="H7" s="209"/>
      <c r="I7" s="209"/>
      <c r="J7" s="209"/>
      <c r="K7" s="209"/>
      <c r="L7" s="209"/>
      <c r="M7" s="209"/>
      <c r="N7" s="209"/>
      <c r="O7" s="209"/>
      <c r="P7" s="209"/>
      <c r="Q7" s="209"/>
      <c r="R7" s="209"/>
      <c r="S7" s="209"/>
      <c r="T7" s="209"/>
      <c r="U7" s="209"/>
      <c r="V7" s="124"/>
      <c r="W7" s="124"/>
      <c r="X7" s="124"/>
    </row>
    <row r="8" spans="1:24" ht="14.1" customHeight="1" x14ac:dyDescent="0.2">
      <c r="A8" s="447"/>
      <c r="B8" s="447"/>
      <c r="C8" s="3"/>
      <c r="D8" s="3"/>
      <c r="E8" s="209"/>
      <c r="F8" s="209"/>
      <c r="G8" s="209"/>
      <c r="H8" s="209"/>
      <c r="I8" s="209"/>
      <c r="J8" s="209"/>
      <c r="K8" s="209"/>
      <c r="L8" s="209"/>
      <c r="M8" s="209"/>
      <c r="N8" s="209"/>
      <c r="O8" s="209"/>
      <c r="P8" s="209"/>
      <c r="Q8" s="209"/>
      <c r="R8" s="209"/>
      <c r="S8" s="209"/>
      <c r="T8" s="209"/>
      <c r="U8" s="209"/>
      <c r="V8" s="124"/>
      <c r="W8" s="124"/>
      <c r="X8" s="124"/>
    </row>
    <row r="9" spans="1:24" ht="14.1" customHeight="1" x14ac:dyDescent="0.2">
      <c r="A9" s="447"/>
      <c r="B9" s="447"/>
      <c r="C9" s="3"/>
      <c r="D9" s="3"/>
      <c r="E9" s="209"/>
      <c r="F9" s="209"/>
      <c r="G9" s="209"/>
      <c r="H9" s="209"/>
      <c r="I9" s="209"/>
      <c r="J9" s="209"/>
      <c r="K9" s="209"/>
      <c r="L9" s="209"/>
      <c r="M9" s="209"/>
      <c r="N9" s="209"/>
      <c r="O9" s="209"/>
      <c r="P9" s="209"/>
      <c r="Q9" s="209"/>
      <c r="R9" s="209"/>
      <c r="S9" s="209"/>
      <c r="T9" s="209"/>
      <c r="U9" s="209"/>
      <c r="V9" s="124"/>
      <c r="W9" s="124"/>
      <c r="X9" s="124"/>
    </row>
    <row r="10" spans="1:24" ht="14.1" customHeight="1" x14ac:dyDescent="0.2">
      <c r="A10" s="447"/>
      <c r="B10" s="447"/>
      <c r="C10" s="3"/>
      <c r="D10" s="3"/>
      <c r="E10" s="217"/>
      <c r="F10" s="217"/>
      <c r="G10" s="217"/>
      <c r="H10" s="217"/>
      <c r="I10" s="217"/>
      <c r="J10" s="217"/>
      <c r="K10" s="217"/>
      <c r="L10" s="217"/>
      <c r="M10" s="217"/>
      <c r="N10" s="217"/>
      <c r="O10" s="217"/>
      <c r="P10" s="217"/>
      <c r="Q10" s="217"/>
      <c r="R10" s="217"/>
      <c r="S10" s="217"/>
      <c r="T10" s="217"/>
      <c r="U10" s="217"/>
      <c r="V10" s="217"/>
      <c r="W10" s="217"/>
      <c r="X10" s="217"/>
    </row>
    <row r="11" spans="1:24" ht="14.1" customHeight="1" x14ac:dyDescent="0.2">
      <c r="A11" s="447"/>
      <c r="B11" s="447"/>
      <c r="C11" s="3"/>
      <c r="D11" s="3"/>
      <c r="E11" s="217"/>
      <c r="F11" s="217"/>
      <c r="G11" s="217"/>
      <c r="H11" s="217"/>
      <c r="I11" s="217"/>
      <c r="J11" s="217"/>
      <c r="K11" s="217"/>
      <c r="L11" s="217"/>
      <c r="M11" s="217"/>
      <c r="N11" s="217"/>
      <c r="O11" s="217"/>
      <c r="P11" s="217"/>
      <c r="Q11" s="217"/>
      <c r="R11" s="217"/>
      <c r="S11" s="217"/>
      <c r="T11" s="217"/>
      <c r="U11" s="217"/>
      <c r="V11" s="217"/>
      <c r="W11" s="217"/>
      <c r="X11" s="217"/>
    </row>
    <row r="12" spans="1:24" ht="14.1" customHeight="1" x14ac:dyDescent="0.2">
      <c r="A12" s="447"/>
      <c r="B12" s="447"/>
      <c r="C12" s="3"/>
      <c r="D12" s="3"/>
      <c r="E12" s="217"/>
      <c r="F12" s="217"/>
      <c r="G12" s="217"/>
      <c r="H12" s="217"/>
      <c r="I12" s="217"/>
      <c r="J12" s="217"/>
      <c r="K12" s="217"/>
      <c r="L12" s="217"/>
      <c r="M12" s="217"/>
      <c r="N12" s="217"/>
      <c r="O12" s="217"/>
      <c r="P12" s="217"/>
      <c r="Q12" s="217"/>
      <c r="R12" s="217"/>
      <c r="S12" s="217"/>
      <c r="T12" s="217"/>
      <c r="U12" s="217"/>
      <c r="V12" s="217"/>
      <c r="W12" s="217"/>
      <c r="X12" s="217"/>
    </row>
    <row r="13" spans="1:24" ht="14.1" customHeight="1" x14ac:dyDescent="0.2">
      <c r="A13" s="447"/>
      <c r="B13" s="447"/>
      <c r="C13" s="3"/>
      <c r="D13" s="3"/>
      <c r="E13" s="217"/>
      <c r="F13" s="217"/>
      <c r="G13" s="217"/>
      <c r="H13" s="217"/>
      <c r="I13" s="217"/>
      <c r="J13" s="217"/>
      <c r="K13" s="217"/>
      <c r="L13" s="217"/>
      <c r="M13" s="217"/>
      <c r="N13" s="217"/>
      <c r="O13" s="217"/>
      <c r="P13" s="217"/>
      <c r="Q13" s="217"/>
      <c r="R13" s="217"/>
      <c r="S13" s="217"/>
      <c r="T13" s="217"/>
      <c r="U13" s="217"/>
      <c r="V13" s="217"/>
      <c r="W13" s="217"/>
      <c r="X13" s="217"/>
    </row>
    <row r="14" spans="1:24" ht="14.1" customHeight="1" x14ac:dyDescent="0.2">
      <c r="A14" s="447"/>
      <c r="B14" s="447"/>
      <c r="C14" s="3"/>
      <c r="D14" s="3"/>
      <c r="E14" s="217"/>
      <c r="F14" s="217"/>
      <c r="G14" s="217"/>
      <c r="H14" s="217"/>
      <c r="I14" s="217"/>
      <c r="J14" s="217"/>
      <c r="K14" s="217"/>
      <c r="L14" s="217"/>
      <c r="M14" s="217"/>
      <c r="N14" s="217"/>
      <c r="O14" s="217"/>
      <c r="P14" s="217"/>
      <c r="Q14" s="217"/>
      <c r="R14" s="217"/>
      <c r="S14" s="217"/>
      <c r="T14" s="217"/>
      <c r="U14" s="217"/>
      <c r="V14" s="217"/>
      <c r="W14" s="217"/>
      <c r="X14" s="217"/>
    </row>
    <row r="15" spans="1:24" ht="14.1" customHeight="1" x14ac:dyDescent="0.2">
      <c r="A15" s="447"/>
      <c r="B15" s="447"/>
      <c r="C15" s="3"/>
      <c r="D15" s="3"/>
      <c r="E15" s="217"/>
      <c r="F15" s="217"/>
      <c r="G15" s="217"/>
      <c r="H15" s="217"/>
      <c r="I15" s="217"/>
      <c r="J15" s="217"/>
      <c r="K15" s="217"/>
      <c r="L15" s="217"/>
      <c r="M15" s="217"/>
      <c r="N15" s="217"/>
      <c r="O15" s="217"/>
      <c r="P15" s="217"/>
      <c r="Q15" s="217"/>
      <c r="R15" s="217"/>
      <c r="S15" s="217"/>
      <c r="T15" s="217"/>
      <c r="U15" s="217"/>
      <c r="V15" s="217"/>
      <c r="W15" s="217"/>
      <c r="X15" s="217"/>
    </row>
    <row r="16" spans="1:24" ht="14.1" customHeight="1" x14ac:dyDescent="0.2">
      <c r="A16" s="447"/>
      <c r="B16" s="447"/>
      <c r="C16" s="213"/>
      <c r="D16" s="213"/>
      <c r="E16" s="217"/>
      <c r="F16" s="217"/>
      <c r="G16" s="217"/>
      <c r="H16" s="217"/>
      <c r="I16" s="217"/>
      <c r="J16" s="217"/>
      <c r="K16" s="217"/>
      <c r="L16" s="217"/>
      <c r="M16" s="217"/>
      <c r="N16" s="217"/>
      <c r="O16" s="217"/>
      <c r="P16" s="217"/>
      <c r="Q16" s="217"/>
      <c r="R16" s="217"/>
      <c r="S16" s="217"/>
      <c r="T16" s="217"/>
      <c r="U16" s="217"/>
      <c r="V16" s="217"/>
      <c r="W16" s="217"/>
      <c r="X16" s="217"/>
    </row>
    <row r="17" spans="1:2" ht="14.1" customHeight="1" x14ac:dyDescent="0.2">
      <c r="A17" s="447"/>
      <c r="B17" s="447"/>
    </row>
    <row r="18" spans="1:2" ht="14.1" customHeight="1" x14ac:dyDescent="0.2">
      <c r="A18" s="447"/>
      <c r="B18" s="447"/>
    </row>
    <row r="19" spans="1:2" ht="14.1" customHeight="1" x14ac:dyDescent="0.2">
      <c r="A19" s="447"/>
      <c r="B19" s="447"/>
    </row>
    <row r="20" spans="1:2" ht="14.1" customHeight="1" x14ac:dyDescent="0.2">
      <c r="A20" s="447"/>
      <c r="B20" s="447"/>
    </row>
    <row r="21" spans="1:2" ht="14.1" customHeight="1" x14ac:dyDescent="0.2">
      <c r="A21" s="447"/>
      <c r="B21" s="447"/>
    </row>
    <row r="22" spans="1:2" ht="14.1" customHeight="1" x14ac:dyDescent="0.2">
      <c r="A22" s="447"/>
      <c r="B22" s="447"/>
    </row>
    <row r="23" spans="1:2" ht="14.1" customHeight="1" x14ac:dyDescent="0.2">
      <c r="A23" s="447"/>
      <c r="B23" s="447"/>
    </row>
    <row r="24" spans="1:2" ht="14.1" customHeight="1" x14ac:dyDescent="0.2">
      <c r="A24" s="447"/>
      <c r="B24" s="447"/>
    </row>
    <row r="25" spans="1:2" ht="14.1" customHeight="1" x14ac:dyDescent="0.2">
      <c r="A25" s="447"/>
      <c r="B25" s="447"/>
    </row>
    <row r="26" spans="1:2" ht="14.1" customHeight="1" x14ac:dyDescent="0.2">
      <c r="A26" s="166"/>
      <c r="B26" s="166"/>
    </row>
    <row r="27" spans="1:2" ht="14.1" customHeight="1" x14ac:dyDescent="0.2">
      <c r="A27" s="448" t="s">
        <v>148</v>
      </c>
      <c r="B27" s="448"/>
    </row>
    <row r="28" spans="1:2" ht="14.1" customHeight="1" x14ac:dyDescent="0.2">
      <c r="A28" s="448"/>
      <c r="B28" s="448"/>
    </row>
    <row r="29" spans="1:2" ht="14.1" customHeight="1" x14ac:dyDescent="0.2">
      <c r="A29" s="448"/>
      <c r="B29" s="448"/>
    </row>
    <row r="30" spans="1:2" ht="14.1" customHeight="1" x14ac:dyDescent="0.2">
      <c r="A30" s="166"/>
      <c r="B30" s="166"/>
    </row>
    <row r="31" spans="1:2" ht="14.1" customHeight="1" x14ac:dyDescent="0.2">
      <c r="A31" s="166"/>
      <c r="B31" s="166"/>
    </row>
    <row r="32" spans="1:2" ht="14.1" customHeight="1" x14ac:dyDescent="0.2">
      <c r="A32" s="166"/>
      <c r="B32" s="166"/>
    </row>
    <row r="33" spans="1:2" ht="14.1" customHeight="1" x14ac:dyDescent="0.2">
      <c r="A33" s="166"/>
      <c r="B33" s="166"/>
    </row>
    <row r="34" spans="1:2" ht="1.5" customHeight="1" x14ac:dyDescent="0.2">
      <c r="A34" s="166"/>
      <c r="B34" s="166"/>
    </row>
    <row r="35" spans="1:2" ht="1.5" customHeight="1" x14ac:dyDescent="0.2">
      <c r="A35" s="166"/>
      <c r="B35" s="166"/>
    </row>
    <row r="36" spans="1:2" ht="1.5" customHeight="1" x14ac:dyDescent="0.2">
      <c r="A36" s="166"/>
      <c r="B36" s="166"/>
    </row>
    <row r="37" spans="1:2" ht="1.5" customHeight="1" x14ac:dyDescent="0.2">
      <c r="A37" s="166"/>
      <c r="B37" s="166"/>
    </row>
    <row r="38" spans="1:2" ht="1.5" customHeight="1" x14ac:dyDescent="0.2">
      <c r="A38" s="166"/>
      <c r="B38" s="166"/>
    </row>
    <row r="39" spans="1:2" ht="1.5" customHeight="1" x14ac:dyDescent="0.2">
      <c r="A39" s="166"/>
      <c r="B39" s="166"/>
    </row>
    <row r="40" spans="1:2" ht="20.100000000000001" customHeight="1" x14ac:dyDescent="0.2">
      <c r="A40" s="166"/>
      <c r="B40" s="166"/>
    </row>
    <row r="41" spans="1:2" ht="20.100000000000001" customHeight="1" x14ac:dyDescent="0.2"/>
    <row r="42" spans="1:2" ht="20.100000000000001" customHeight="1" x14ac:dyDescent="0.2"/>
    <row r="43" spans="1:2" ht="20.100000000000001" customHeight="1" x14ac:dyDescent="0.2">
      <c r="A43" s="218"/>
      <c r="B43" s="218"/>
    </row>
    <row r="44" spans="1:2" ht="20.100000000000001" customHeight="1" x14ac:dyDescent="0.2">
      <c r="A44" s="218"/>
      <c r="B44" s="218"/>
    </row>
    <row r="45" spans="1:2" ht="20.100000000000001" customHeight="1" x14ac:dyDescent="0.2">
      <c r="A45" s="218"/>
      <c r="B45" s="218"/>
    </row>
    <row r="46" spans="1:2" ht="20.100000000000001" customHeight="1" x14ac:dyDescent="0.2">
      <c r="A46" s="218"/>
      <c r="B46" s="218"/>
    </row>
    <row r="47" spans="1:2" ht="20.100000000000001" customHeight="1" x14ac:dyDescent="0.2">
      <c r="A47" s="218"/>
      <c r="B47" s="218"/>
    </row>
    <row r="48" spans="1:2" ht="20.100000000000001" customHeight="1" x14ac:dyDescent="0.2">
      <c r="A48" s="218"/>
      <c r="B48" s="218"/>
    </row>
    <row r="49" spans="1:2" ht="20.100000000000001" customHeight="1" x14ac:dyDescent="0.2">
      <c r="A49" s="218"/>
      <c r="B49" s="218"/>
    </row>
    <row r="50" spans="1:2" ht="20.100000000000001" customHeight="1" x14ac:dyDescent="0.2">
      <c r="A50" s="218"/>
      <c r="B50" s="218"/>
    </row>
    <row r="51" spans="1:2" ht="20.100000000000001" customHeight="1" x14ac:dyDescent="0.2">
      <c r="A51" s="218"/>
      <c r="B51" s="218"/>
    </row>
    <row r="52" spans="1:2" ht="20.100000000000001" customHeight="1" x14ac:dyDescent="0.2">
      <c r="A52" s="218"/>
      <c r="B52" s="218"/>
    </row>
    <row r="53" spans="1:2" ht="20.100000000000001" customHeight="1" thickBot="1" x14ac:dyDescent="0.25">
      <c r="A53" s="166"/>
      <c r="B53" s="166"/>
    </row>
    <row r="54" spans="1:2" ht="21.95" customHeight="1" x14ac:dyDescent="0.2">
      <c r="A54" s="439" t="s">
        <v>144</v>
      </c>
      <c r="B54" s="440"/>
    </row>
    <row r="55" spans="1:2" ht="12" customHeight="1" x14ac:dyDescent="0.2">
      <c r="A55" s="441"/>
      <c r="B55" s="442"/>
    </row>
    <row r="56" spans="1:2" ht="21.95" customHeight="1" x14ac:dyDescent="0.2">
      <c r="A56" s="441"/>
      <c r="B56" s="442"/>
    </row>
    <row r="57" spans="1:2" ht="12.75" customHeight="1" x14ac:dyDescent="0.2">
      <c r="A57" s="441"/>
      <c r="B57" s="442"/>
    </row>
    <row r="58" spans="1:2" ht="15.75" customHeight="1" x14ac:dyDescent="0.2">
      <c r="A58" s="441"/>
      <c r="B58" s="442"/>
    </row>
    <row r="59" spans="1:2" ht="21.95" customHeight="1" thickBot="1" x14ac:dyDescent="0.25">
      <c r="A59" s="443"/>
      <c r="B59" s="444"/>
    </row>
    <row r="60" spans="1:2" ht="3" customHeight="1" x14ac:dyDescent="0.2">
      <c r="A60" s="219"/>
      <c r="B60" s="219"/>
    </row>
    <row r="61" spans="1:2" ht="9.9499999999999993" customHeight="1" x14ac:dyDescent="0.2">
      <c r="A61" s="124"/>
    </row>
    <row r="62" spans="1:2" ht="9.9499999999999993" customHeight="1" x14ac:dyDescent="0.2">
      <c r="A62" s="124"/>
    </row>
    <row r="63" spans="1:2" ht="9.9499999999999993" customHeight="1" x14ac:dyDescent="0.2">
      <c r="A63" s="124"/>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workbookViewId="0"/>
  </sheetViews>
  <sheetFormatPr defaultColWidth="9" defaultRowHeight="15" x14ac:dyDescent="0.25"/>
  <cols>
    <col min="1" max="1" width="72.625" style="5" customWidth="1"/>
    <col min="2" max="5" width="5.875" style="5" customWidth="1"/>
    <col min="6" max="6" width="24" style="5" customWidth="1"/>
    <col min="7" max="9" width="9.125" style="5" customWidth="1"/>
    <col min="10" max="16384" width="9" style="5"/>
  </cols>
  <sheetData>
    <row r="1" spans="1:2" x14ac:dyDescent="0.25">
      <c r="B1" s="220"/>
    </row>
    <row r="2" spans="1:2" ht="26.25" x14ac:dyDescent="0.4">
      <c r="A2" s="451" t="s">
        <v>95</v>
      </c>
      <c r="B2" s="451"/>
    </row>
    <row r="3" spans="1:2" x14ac:dyDescent="0.25">
      <c r="B3" s="220"/>
    </row>
    <row r="4" spans="1:2" x14ac:dyDescent="0.25">
      <c r="B4" s="220"/>
    </row>
    <row r="5" spans="1:2" x14ac:dyDescent="0.25">
      <c r="B5" s="220"/>
    </row>
    <row r="6" spans="1:2" s="24" customFormat="1" ht="32.1" customHeight="1" x14ac:dyDescent="0.3">
      <c r="A6" s="221" t="s">
        <v>236</v>
      </c>
      <c r="B6" s="221"/>
    </row>
    <row r="7" spans="1:2" s="25" customFormat="1" ht="5.0999999999999996" customHeight="1" x14ac:dyDescent="0.3">
      <c r="A7" s="222"/>
      <c r="B7" s="220"/>
    </row>
    <row r="8" spans="1:2" s="25" customFormat="1" ht="20.100000000000001" customHeight="1" x14ac:dyDescent="0.3">
      <c r="A8" s="447" t="s">
        <v>97</v>
      </c>
      <c r="B8" s="447"/>
    </row>
    <row r="9" spans="1:2" s="25" customFormat="1" ht="5.0999999999999996" customHeight="1" x14ac:dyDescent="0.3">
      <c r="A9" s="220"/>
      <c r="B9" s="220"/>
    </row>
    <row r="10" spans="1:2" s="25" customFormat="1" ht="20.100000000000001" customHeight="1" x14ac:dyDescent="0.3">
      <c r="A10" s="447" t="s">
        <v>98</v>
      </c>
      <c r="B10" s="447"/>
    </row>
    <row r="11" spans="1:2" s="25" customFormat="1" ht="5.0999999999999996" customHeight="1" x14ac:dyDescent="0.3">
      <c r="A11" s="220"/>
      <c r="B11" s="220"/>
    </row>
    <row r="12" spans="1:2" s="25" customFormat="1" ht="20.100000000000001" customHeight="1" x14ac:dyDescent="0.3">
      <c r="A12" s="447" t="s">
        <v>99</v>
      </c>
      <c r="B12" s="447"/>
    </row>
    <row r="13" spans="1:2" s="25" customFormat="1" ht="5.0999999999999996" customHeight="1" x14ac:dyDescent="0.3">
      <c r="A13" s="220"/>
      <c r="B13" s="220"/>
    </row>
    <row r="14" spans="1:2" s="25" customFormat="1" ht="20.100000000000001" customHeight="1" x14ac:dyDescent="0.3">
      <c r="A14" s="447" t="s">
        <v>100</v>
      </c>
      <c r="B14" s="447"/>
    </row>
    <row r="15" spans="1:2" s="25" customFormat="1" ht="5.0999999999999996" customHeight="1" x14ac:dyDescent="0.3">
      <c r="A15" s="220"/>
      <c r="B15" s="220"/>
    </row>
    <row r="16" spans="1:2" s="25" customFormat="1" ht="20.100000000000001" customHeight="1" x14ac:dyDescent="0.3">
      <c r="A16" s="447" t="s">
        <v>101</v>
      </c>
      <c r="B16" s="447"/>
    </row>
    <row r="17" spans="1:2" s="25" customFormat="1" ht="5.0999999999999996" customHeight="1" x14ac:dyDescent="0.3">
      <c r="A17" s="220"/>
      <c r="B17" s="220"/>
    </row>
    <row r="18" spans="1:2" s="25" customFormat="1" ht="20.100000000000001" customHeight="1" x14ac:dyDescent="0.3">
      <c r="A18" s="447" t="s">
        <v>102</v>
      </c>
      <c r="B18" s="447"/>
    </row>
    <row r="19" spans="1:2" s="25" customFormat="1" ht="5.0999999999999996" customHeight="1" x14ac:dyDescent="0.3">
      <c r="A19" s="220"/>
      <c r="B19" s="220"/>
    </row>
    <row r="20" spans="1:2" s="25" customFormat="1" ht="20.100000000000001" customHeight="1" x14ac:dyDescent="0.3">
      <c r="A20" s="449" t="s">
        <v>103</v>
      </c>
      <c r="B20" s="449"/>
    </row>
    <row r="21" spans="1:2" s="25" customFormat="1" ht="20.100000000000001" customHeight="1" x14ac:dyDescent="0.3">
      <c r="A21" s="220"/>
      <c r="B21" s="220"/>
    </row>
    <row r="22" spans="1:2" s="24" customFormat="1" ht="32.1" customHeight="1" x14ac:dyDescent="0.3">
      <c r="A22" s="450" t="s">
        <v>237</v>
      </c>
      <c r="B22" s="450"/>
    </row>
    <row r="23" spans="1:2" s="25" customFormat="1" ht="5.0999999999999996" customHeight="1" x14ac:dyDescent="0.3">
      <c r="A23" s="220"/>
      <c r="B23" s="220"/>
    </row>
    <row r="24" spans="1:2" s="25" customFormat="1" ht="20.100000000000001" customHeight="1" x14ac:dyDescent="0.3">
      <c r="A24" s="447" t="s">
        <v>238</v>
      </c>
      <c r="B24" s="447"/>
    </row>
    <row r="25" spans="1:2" s="25" customFormat="1" ht="5.0999999999999996" customHeight="1" x14ac:dyDescent="0.3">
      <c r="A25" s="220"/>
      <c r="B25" s="220"/>
    </row>
    <row r="26" spans="1:2" s="25" customFormat="1" ht="20.100000000000001" customHeight="1" x14ac:dyDescent="0.3">
      <c r="A26" s="447" t="s">
        <v>104</v>
      </c>
      <c r="B26" s="447"/>
    </row>
    <row r="27" spans="1:2" s="124" customFormat="1" ht="5.0999999999999996" customHeight="1" x14ac:dyDescent="0.2">
      <c r="A27" s="223"/>
      <c r="B27" s="3"/>
    </row>
  </sheetData>
  <mergeCells count="11">
    <mergeCell ref="A16:B16"/>
    <mergeCell ref="A2:B2"/>
    <mergeCell ref="A8:B8"/>
    <mergeCell ref="A10:B10"/>
    <mergeCell ref="A12:B12"/>
    <mergeCell ref="A14:B14"/>
    <mergeCell ref="A18:B18"/>
    <mergeCell ref="A20:B20"/>
    <mergeCell ref="A22:B22"/>
    <mergeCell ref="A24:B24"/>
    <mergeCell ref="A26:B2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52" t="s">
        <v>14</v>
      </c>
      <c r="F21" s="452"/>
      <c r="G21" s="452"/>
      <c r="H21" s="452"/>
      <c r="I21" s="452"/>
      <c r="J21" s="228"/>
    </row>
    <row r="22" spans="2:10" ht="12.75" customHeight="1" x14ac:dyDescent="0.75">
      <c r="E22" s="452"/>
      <c r="F22" s="452"/>
      <c r="G22" s="452"/>
      <c r="H22" s="452"/>
      <c r="I22" s="452"/>
      <c r="J22" s="228"/>
    </row>
    <row r="23" spans="2:10" ht="12.75" customHeight="1" x14ac:dyDescent="0.75">
      <c r="E23" s="452"/>
      <c r="F23" s="452"/>
      <c r="G23" s="452"/>
      <c r="H23" s="452"/>
      <c r="I23" s="452"/>
      <c r="J23" s="228"/>
    </row>
    <row r="24" spans="2:10" ht="34.5" customHeight="1" x14ac:dyDescent="0.2">
      <c r="B24" s="453" t="s">
        <v>113</v>
      </c>
      <c r="C24" s="453"/>
      <c r="D24" s="453"/>
      <c r="E24" s="453"/>
      <c r="F24" s="453"/>
      <c r="G24" s="453"/>
      <c r="H24" s="453"/>
      <c r="I24" s="453"/>
      <c r="J24" s="229"/>
    </row>
    <row r="25" spans="2:10" ht="12.75" customHeight="1" x14ac:dyDescent="0.2">
      <c r="B25" s="453"/>
      <c r="C25" s="453"/>
      <c r="D25" s="453"/>
      <c r="E25" s="453"/>
      <c r="F25" s="453"/>
      <c r="G25" s="453"/>
      <c r="H25" s="453"/>
      <c r="I25" s="453"/>
      <c r="J25" s="229"/>
    </row>
    <row r="26" spans="2:10" ht="12.75" customHeight="1" x14ac:dyDescent="0.2">
      <c r="B26" s="453"/>
      <c r="C26" s="453"/>
      <c r="D26" s="453"/>
      <c r="E26" s="453"/>
      <c r="F26" s="453"/>
      <c r="G26" s="453"/>
      <c r="H26" s="453"/>
      <c r="I26" s="453"/>
      <c r="J26" s="229"/>
    </row>
    <row r="27" spans="2:10" ht="12.75" customHeight="1" x14ac:dyDescent="0.2">
      <c r="B27" s="453"/>
      <c r="C27" s="453"/>
      <c r="D27" s="453"/>
      <c r="E27" s="453"/>
      <c r="F27" s="453"/>
      <c r="G27" s="453"/>
      <c r="H27" s="453"/>
      <c r="I27" s="453"/>
      <c r="J27" s="229"/>
    </row>
    <row r="28" spans="2:10" ht="12.75" customHeight="1" x14ac:dyDescent="0.2">
      <c r="B28" s="453"/>
      <c r="C28" s="453"/>
      <c r="D28" s="453"/>
      <c r="E28" s="453"/>
      <c r="F28" s="453"/>
      <c r="G28" s="453"/>
      <c r="H28" s="453"/>
      <c r="I28" s="453"/>
      <c r="J28" s="229"/>
    </row>
    <row r="29" spans="2:10" ht="12.75" customHeight="1" x14ac:dyDescent="0.2">
      <c r="B29" s="453"/>
      <c r="C29" s="453"/>
      <c r="D29" s="453"/>
      <c r="E29" s="453"/>
      <c r="F29" s="453"/>
      <c r="G29" s="453"/>
      <c r="H29" s="453"/>
      <c r="I29" s="453"/>
    </row>
    <row r="30" spans="2:10" ht="12.75" customHeight="1" x14ac:dyDescent="0.2">
      <c r="B30" s="453"/>
      <c r="C30" s="453"/>
      <c r="D30" s="453"/>
      <c r="E30" s="453"/>
      <c r="F30" s="453"/>
      <c r="G30" s="453"/>
      <c r="H30" s="453"/>
      <c r="I30" s="453"/>
    </row>
    <row r="31" spans="2:10" ht="12.75" customHeight="1" x14ac:dyDescent="0.2">
      <c r="B31" s="454" t="s">
        <v>239</v>
      </c>
      <c r="C31" s="454"/>
      <c r="D31" s="454"/>
      <c r="E31" s="454"/>
      <c r="F31" s="454"/>
      <c r="G31" s="454"/>
      <c r="H31" s="454"/>
      <c r="I31" s="454"/>
    </row>
    <row r="32" spans="2:10" ht="12.75" customHeight="1" x14ac:dyDescent="0.2">
      <c r="B32" s="454"/>
      <c r="C32" s="454"/>
      <c r="D32" s="454"/>
      <c r="E32" s="454"/>
      <c r="F32" s="454"/>
      <c r="G32" s="454"/>
      <c r="H32" s="454"/>
      <c r="I32" s="454"/>
    </row>
    <row r="33" spans="2:9" ht="12.75" customHeight="1" x14ac:dyDescent="0.2">
      <c r="B33" s="454"/>
      <c r="C33" s="454"/>
      <c r="D33" s="454"/>
      <c r="E33" s="454"/>
      <c r="F33" s="454"/>
      <c r="G33" s="454"/>
      <c r="H33" s="454"/>
      <c r="I33" s="454"/>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zoomScaleNormal="100" workbookViewId="0"/>
  </sheetViews>
  <sheetFormatPr defaultColWidth="8" defaultRowHeight="11.25" x14ac:dyDescent="0.2"/>
  <cols>
    <col min="1" max="1" width="3.375" style="94" customWidth="1"/>
    <col min="2" max="2" width="51.75" style="30" customWidth="1"/>
    <col min="3" max="4" width="12" style="30" customWidth="1"/>
    <col min="5" max="6" width="8.375" style="30" customWidth="1"/>
    <col min="7" max="8" width="9.25" style="30" customWidth="1"/>
    <col min="9" max="9" width="10" style="30" customWidth="1"/>
    <col min="10" max="16384" width="8" style="30"/>
  </cols>
  <sheetData>
    <row r="1" spans="1:4" s="7" customFormat="1" ht="15" customHeight="1" x14ac:dyDescent="0.2">
      <c r="A1" s="22"/>
      <c r="B1" s="22"/>
      <c r="C1" s="22"/>
      <c r="D1" s="23" t="s">
        <v>113</v>
      </c>
    </row>
    <row r="2" spans="1:4" s="7" customFormat="1" ht="30" customHeight="1" x14ac:dyDescent="0.2">
      <c r="A2" s="455" t="s">
        <v>97</v>
      </c>
      <c r="B2" s="455"/>
      <c r="C2" s="455"/>
      <c r="D2" s="455"/>
    </row>
    <row r="3" spans="1:4" s="7" customFormat="1" ht="5.0999999999999996" customHeight="1" x14ac:dyDescent="0.2">
      <c r="A3" s="2"/>
      <c r="B3" s="2"/>
      <c r="C3" s="2"/>
      <c r="D3" s="2"/>
    </row>
    <row r="4" spans="1:4" s="7" customFormat="1" ht="5.0999999999999996" customHeight="1" x14ac:dyDescent="0.2">
      <c r="A4" s="17"/>
      <c r="B4" s="18"/>
      <c r="C4" s="15"/>
      <c r="D4" s="15"/>
    </row>
    <row r="5" spans="1:4" s="29" customFormat="1" ht="20.100000000000001" customHeight="1" x14ac:dyDescent="0.3">
      <c r="A5" s="24" t="s">
        <v>154</v>
      </c>
      <c r="B5" s="25"/>
      <c r="C5" s="25"/>
      <c r="D5" s="26" t="s">
        <v>239</v>
      </c>
    </row>
    <row r="6" spans="1:4" ht="5.0999999999999996" customHeight="1" x14ac:dyDescent="0.25">
      <c r="A6" s="96"/>
      <c r="B6" s="97"/>
      <c r="C6" s="98"/>
      <c r="D6" s="98"/>
    </row>
    <row r="7" spans="1:4" ht="15" customHeight="1" x14ac:dyDescent="0.25">
      <c r="A7" s="99"/>
      <c r="B7" s="97"/>
      <c r="C7" s="457" t="s">
        <v>105</v>
      </c>
      <c r="D7" s="457"/>
    </row>
    <row r="8" spans="1:4" ht="15" customHeight="1" x14ac:dyDescent="0.25">
      <c r="A8" s="99"/>
      <c r="B8" s="97"/>
      <c r="C8" s="100" t="s">
        <v>48</v>
      </c>
      <c r="D8" s="100" t="s">
        <v>47</v>
      </c>
    </row>
    <row r="9" spans="1:4" ht="5.0999999999999996" customHeight="1" x14ac:dyDescent="0.2">
      <c r="A9" s="101"/>
      <c r="B9" s="102"/>
      <c r="C9" s="103"/>
      <c r="D9" s="104"/>
    </row>
    <row r="10" spans="1:4" s="38" customFormat="1" ht="5.0999999999999996" customHeight="1" x14ac:dyDescent="0.2">
      <c r="A10" s="33"/>
      <c r="B10" s="34"/>
      <c r="C10" s="35"/>
      <c r="D10" s="36"/>
    </row>
    <row r="11" spans="1:4" s="43" customFormat="1" ht="15" customHeight="1" x14ac:dyDescent="0.2">
      <c r="A11" s="39" t="s">
        <v>3</v>
      </c>
      <c r="B11" s="40"/>
      <c r="C11" s="41">
        <v>47700</v>
      </c>
      <c r="D11" s="42">
        <v>100</v>
      </c>
    </row>
    <row r="12" spans="1:4" s="38" customFormat="1" ht="9.9499999999999993" customHeight="1" x14ac:dyDescent="0.2">
      <c r="A12" s="45"/>
      <c r="B12" s="46"/>
      <c r="C12" s="47"/>
      <c r="D12" s="48"/>
    </row>
    <row r="13" spans="1:4" s="38" customFormat="1" ht="15" customHeight="1" x14ac:dyDescent="0.2">
      <c r="A13" s="45" t="s">
        <v>85</v>
      </c>
      <c r="B13" s="49"/>
      <c r="C13" s="50">
        <v>9890</v>
      </c>
      <c r="D13" s="51">
        <v>20.724063476091651</v>
      </c>
    </row>
    <row r="14" spans="1:4" s="56" customFormat="1" ht="15" customHeight="1" x14ac:dyDescent="0.3">
      <c r="A14" s="52">
        <v>1</v>
      </c>
      <c r="B14" s="53" t="s">
        <v>45</v>
      </c>
      <c r="C14" s="54">
        <v>40</v>
      </c>
      <c r="D14" s="55">
        <v>7.337064754837222E-2</v>
      </c>
    </row>
    <row r="15" spans="1:4" s="56" customFormat="1" ht="15" customHeight="1" x14ac:dyDescent="0.3">
      <c r="A15" s="52">
        <v>2</v>
      </c>
      <c r="B15" s="53" t="s">
        <v>91</v>
      </c>
      <c r="C15" s="54">
        <v>4990</v>
      </c>
      <c r="D15" s="55">
        <v>10.462654340397878</v>
      </c>
    </row>
    <row r="16" spans="1:4" s="61" customFormat="1" ht="15" customHeight="1" x14ac:dyDescent="0.3">
      <c r="A16" s="59">
        <v>3</v>
      </c>
      <c r="B16" s="60" t="s">
        <v>51</v>
      </c>
      <c r="C16" s="54">
        <v>4860</v>
      </c>
      <c r="D16" s="55">
        <v>10.1880384881454</v>
      </c>
    </row>
    <row r="17" spans="1:4" s="61" customFormat="1" ht="9.9499999999999993" customHeight="1" x14ac:dyDescent="0.3">
      <c r="A17" s="59"/>
      <c r="B17" s="60"/>
      <c r="C17" s="63"/>
      <c r="D17" s="64"/>
    </row>
    <row r="18" spans="1:4" s="38" customFormat="1" ht="15" customHeight="1" x14ac:dyDescent="0.2">
      <c r="A18" s="45" t="s">
        <v>52</v>
      </c>
      <c r="B18" s="49"/>
      <c r="C18" s="50">
        <v>15860</v>
      </c>
      <c r="D18" s="51">
        <v>33.249481164706623</v>
      </c>
    </row>
    <row r="19" spans="1:4" s="56" customFormat="1" ht="15" customHeight="1" x14ac:dyDescent="0.3">
      <c r="A19" s="59">
        <v>4</v>
      </c>
      <c r="B19" s="60" t="s">
        <v>46</v>
      </c>
      <c r="C19" s="54">
        <v>3250</v>
      </c>
      <c r="D19" s="55">
        <v>6.8087960924889419</v>
      </c>
    </row>
    <row r="20" spans="1:4" s="61" customFormat="1" ht="15" customHeight="1" x14ac:dyDescent="0.3">
      <c r="A20" s="59">
        <v>5</v>
      </c>
      <c r="B20" s="60" t="s">
        <v>53</v>
      </c>
      <c r="C20" s="54">
        <v>12610</v>
      </c>
      <c r="D20" s="55">
        <v>26.440685072217679</v>
      </c>
    </row>
    <row r="21" spans="1:4" s="61" customFormat="1" ht="9.9499999999999993" customHeight="1" x14ac:dyDescent="0.3">
      <c r="A21" s="59"/>
      <c r="B21" s="60"/>
      <c r="C21" s="63"/>
      <c r="D21" s="64"/>
    </row>
    <row r="22" spans="1:4" s="38" customFormat="1" ht="15" customHeight="1" x14ac:dyDescent="0.2">
      <c r="A22" s="45" t="s">
        <v>54</v>
      </c>
      <c r="B22" s="49"/>
      <c r="C22" s="50">
        <v>14560</v>
      </c>
      <c r="D22" s="51">
        <v>30.511707859044506</v>
      </c>
    </row>
    <row r="23" spans="1:4" s="56" customFormat="1" ht="15" customHeight="1" x14ac:dyDescent="0.3">
      <c r="A23" s="52">
        <v>6</v>
      </c>
      <c r="B23" s="60" t="s">
        <v>55</v>
      </c>
      <c r="C23" s="54">
        <v>9530</v>
      </c>
      <c r="D23" s="55">
        <v>19.971490262666919</v>
      </c>
    </row>
    <row r="24" spans="1:4" s="61" customFormat="1" ht="15" customHeight="1" x14ac:dyDescent="0.3">
      <c r="A24" s="52">
        <v>7</v>
      </c>
      <c r="B24" s="53" t="s">
        <v>89</v>
      </c>
      <c r="C24" s="54">
        <v>5030</v>
      </c>
      <c r="D24" s="55">
        <v>10.540217596377586</v>
      </c>
    </row>
    <row r="25" spans="1:4" ht="9.9499999999999993" customHeight="1" x14ac:dyDescent="0.2">
      <c r="A25" s="65"/>
      <c r="B25" s="28"/>
      <c r="C25" s="66"/>
      <c r="D25" s="67"/>
    </row>
    <row r="26" spans="1:4" s="38" customFormat="1" ht="15" customHeight="1" x14ac:dyDescent="0.2">
      <c r="A26" s="45" t="s">
        <v>57</v>
      </c>
      <c r="B26" s="49"/>
      <c r="C26" s="50">
        <v>7400</v>
      </c>
      <c r="D26" s="51">
        <v>15.514747500157222</v>
      </c>
    </row>
    <row r="27" spans="1:4" ht="6" hidden="1" customHeight="1" x14ac:dyDescent="0.2">
      <c r="A27" s="33"/>
      <c r="B27" s="68"/>
      <c r="C27" s="69"/>
      <c r="D27" s="32"/>
    </row>
    <row r="28" spans="1:4" ht="9.75" hidden="1" customHeight="1" x14ac:dyDescent="0.2">
      <c r="A28" s="70"/>
      <c r="B28" s="71"/>
      <c r="C28" s="72"/>
      <c r="D28" s="44"/>
    </row>
    <row r="29" spans="1:4" ht="12.75" hidden="1" customHeight="1" x14ac:dyDescent="0.2">
      <c r="A29" s="33"/>
      <c r="B29" s="34"/>
      <c r="C29" s="73"/>
      <c r="D29" s="73"/>
    </row>
    <row r="30" spans="1:4" ht="12.75" hidden="1" customHeight="1" x14ac:dyDescent="0.2">
      <c r="A30" s="33" t="s">
        <v>58</v>
      </c>
      <c r="B30" s="34"/>
      <c r="C30" s="69">
        <v>15250</v>
      </c>
      <c r="D30" s="32">
        <v>100</v>
      </c>
    </row>
    <row r="31" spans="1:4" ht="12.75" hidden="1" customHeight="1" x14ac:dyDescent="0.2">
      <c r="A31" s="33"/>
      <c r="B31" s="34"/>
      <c r="C31" s="37"/>
      <c r="D31" s="31"/>
    </row>
    <row r="32" spans="1:4" s="56" customFormat="1" ht="12.75" hidden="1" customHeight="1" x14ac:dyDescent="0.3">
      <c r="A32" s="74" t="s">
        <v>49</v>
      </c>
      <c r="B32" s="75"/>
      <c r="C32" s="76">
        <v>1200</v>
      </c>
      <c r="D32" s="62">
        <v>7.8355517670972405</v>
      </c>
    </row>
    <row r="33" spans="1:4" s="56" customFormat="1" ht="12.75" hidden="1" customHeight="1" x14ac:dyDescent="0.3">
      <c r="A33" s="77">
        <v>1</v>
      </c>
      <c r="B33" s="78" t="s">
        <v>45</v>
      </c>
      <c r="C33" s="79" t="s">
        <v>235</v>
      </c>
      <c r="D33" s="57" t="s">
        <v>235</v>
      </c>
    </row>
    <row r="34" spans="1:4" s="56" customFormat="1" ht="12" hidden="1" x14ac:dyDescent="0.3">
      <c r="A34" s="77">
        <v>2</v>
      </c>
      <c r="B34" s="78" t="s">
        <v>50</v>
      </c>
      <c r="C34" s="79">
        <v>240</v>
      </c>
      <c r="D34" s="57">
        <v>1.599895088846633</v>
      </c>
    </row>
    <row r="35" spans="1:4" s="56" customFormat="1" ht="12.75" hidden="1" customHeight="1" x14ac:dyDescent="0.3">
      <c r="A35" s="80">
        <v>3</v>
      </c>
      <c r="B35" s="81" t="s">
        <v>51</v>
      </c>
      <c r="C35" s="79">
        <v>950</v>
      </c>
      <c r="D35" s="57">
        <v>6.2094288899088586</v>
      </c>
    </row>
    <row r="36" spans="1:4" s="56" customFormat="1" ht="12.75" hidden="1" customHeight="1" x14ac:dyDescent="0.3">
      <c r="A36" s="80"/>
      <c r="B36" s="81"/>
      <c r="C36" s="78"/>
      <c r="D36" s="58"/>
    </row>
    <row r="37" spans="1:4" s="56" customFormat="1" ht="12.75" hidden="1" customHeight="1" x14ac:dyDescent="0.3">
      <c r="A37" s="74" t="s">
        <v>52</v>
      </c>
      <c r="B37" s="82"/>
      <c r="C37" s="76">
        <v>880</v>
      </c>
      <c r="D37" s="62">
        <v>5.763556488099141</v>
      </c>
    </row>
    <row r="38" spans="1:4" s="56" customFormat="1" ht="12.75" hidden="1" customHeight="1" x14ac:dyDescent="0.3">
      <c r="A38" s="80">
        <v>4</v>
      </c>
      <c r="B38" s="81" t="s">
        <v>46</v>
      </c>
      <c r="C38" s="79">
        <v>380</v>
      </c>
      <c r="D38" s="57">
        <v>2.4785259982951939</v>
      </c>
    </row>
    <row r="39" spans="1:4" s="56" customFormat="1" ht="12" hidden="1" x14ac:dyDescent="0.3">
      <c r="A39" s="80">
        <v>5</v>
      </c>
      <c r="B39" s="81" t="s">
        <v>53</v>
      </c>
      <c r="C39" s="79">
        <v>500</v>
      </c>
      <c r="D39" s="57">
        <v>3.2850304898039475</v>
      </c>
    </row>
    <row r="40" spans="1:4" s="56" customFormat="1" ht="12.75" hidden="1" customHeight="1" x14ac:dyDescent="0.3">
      <c r="A40" s="80"/>
      <c r="B40" s="81"/>
      <c r="C40" s="78"/>
      <c r="D40" s="58"/>
    </row>
    <row r="41" spans="1:4" s="56" customFormat="1" ht="12.75" hidden="1" customHeight="1" x14ac:dyDescent="0.3">
      <c r="A41" s="74" t="s">
        <v>54</v>
      </c>
      <c r="B41" s="82"/>
      <c r="C41" s="76">
        <v>10410</v>
      </c>
      <c r="D41" s="62">
        <v>68.231591371057633</v>
      </c>
    </row>
    <row r="42" spans="1:4" s="56" customFormat="1" ht="12.75" hidden="1" customHeight="1" x14ac:dyDescent="0.3">
      <c r="A42" s="77">
        <v>6</v>
      </c>
      <c r="B42" s="81" t="s">
        <v>55</v>
      </c>
      <c r="C42" s="79">
        <v>8180</v>
      </c>
      <c r="D42" s="57">
        <v>53.616156317618511</v>
      </c>
    </row>
    <row r="43" spans="1:4" s="56" customFormat="1" ht="12" hidden="1" x14ac:dyDescent="0.3">
      <c r="A43" s="77">
        <v>7</v>
      </c>
      <c r="B43" s="78" t="s">
        <v>56</v>
      </c>
      <c r="C43" s="79">
        <v>2230</v>
      </c>
      <c r="D43" s="57">
        <v>14.615435053439118</v>
      </c>
    </row>
    <row r="44" spans="1:4" ht="12.75" hidden="1" customHeight="1" x14ac:dyDescent="0.2">
      <c r="A44" s="70"/>
      <c r="B44" s="71"/>
      <c r="C44" s="71"/>
      <c r="D44" s="44"/>
    </row>
    <row r="45" spans="1:4" ht="12.75" hidden="1" customHeight="1" x14ac:dyDescent="0.2">
      <c r="A45" s="33" t="s">
        <v>57</v>
      </c>
      <c r="B45" s="68"/>
      <c r="C45" s="69">
        <v>2770</v>
      </c>
      <c r="D45" s="32">
        <v>18.169300373745983</v>
      </c>
    </row>
    <row r="46" spans="1:4" ht="4.5" hidden="1" customHeight="1" x14ac:dyDescent="0.2">
      <c r="A46" s="70"/>
      <c r="B46" s="71"/>
      <c r="C46" s="37"/>
      <c r="D46" s="31"/>
    </row>
    <row r="47" spans="1:4" ht="12.75" hidden="1" customHeight="1" x14ac:dyDescent="0.2">
      <c r="A47" s="33"/>
      <c r="B47" s="34"/>
      <c r="C47" s="73"/>
      <c r="D47" s="73"/>
    </row>
    <row r="48" spans="1:4" ht="12.75" hidden="1" customHeight="1" x14ac:dyDescent="0.2">
      <c r="A48" s="83" t="s">
        <v>59</v>
      </c>
      <c r="B48" s="34"/>
      <c r="C48" s="69" t="s">
        <v>235</v>
      </c>
      <c r="D48" s="32" t="s">
        <v>235</v>
      </c>
    </row>
    <row r="49" spans="1:4" ht="12.75" hidden="1" customHeight="1" x14ac:dyDescent="0.2">
      <c r="A49" s="33"/>
      <c r="B49" s="34"/>
      <c r="C49" s="37"/>
      <c r="D49" s="31"/>
    </row>
    <row r="50" spans="1:4" ht="12.75" hidden="1" customHeight="1" x14ac:dyDescent="0.2">
      <c r="A50" s="33" t="s">
        <v>49</v>
      </c>
      <c r="B50" s="34"/>
      <c r="C50" s="69" t="s">
        <v>235</v>
      </c>
      <c r="D50" s="32" t="s">
        <v>235</v>
      </c>
    </row>
    <row r="51" spans="1:4" ht="12.75" hidden="1" customHeight="1" x14ac:dyDescent="0.2">
      <c r="A51" s="70">
        <v>1</v>
      </c>
      <c r="B51" s="71" t="s">
        <v>45</v>
      </c>
      <c r="C51" s="37" t="s">
        <v>235</v>
      </c>
      <c r="D51" s="31" t="s">
        <v>235</v>
      </c>
    </row>
    <row r="52" spans="1:4" ht="12.75" hidden="1" customHeight="1" x14ac:dyDescent="0.2">
      <c r="A52" s="70">
        <v>2</v>
      </c>
      <c r="B52" s="71" t="s">
        <v>50</v>
      </c>
      <c r="C52" s="37" t="s">
        <v>235</v>
      </c>
      <c r="D52" s="31" t="s">
        <v>235</v>
      </c>
    </row>
    <row r="53" spans="1:4" ht="12.75" hidden="1" customHeight="1" x14ac:dyDescent="0.2">
      <c r="A53" s="84">
        <v>3</v>
      </c>
      <c r="B53" s="85" t="s">
        <v>51</v>
      </c>
      <c r="C53" s="37" t="s">
        <v>235</v>
      </c>
      <c r="D53" s="31" t="s">
        <v>235</v>
      </c>
    </row>
    <row r="54" spans="1:4" ht="12.75" hidden="1" customHeight="1" x14ac:dyDescent="0.2">
      <c r="A54" s="84"/>
      <c r="B54" s="85"/>
      <c r="C54" s="71"/>
      <c r="D54" s="44"/>
    </row>
    <row r="55" spans="1:4" ht="12.75" hidden="1" customHeight="1" x14ac:dyDescent="0.2">
      <c r="A55" s="33" t="s">
        <v>52</v>
      </c>
      <c r="B55" s="68"/>
      <c r="C55" s="69" t="s">
        <v>235</v>
      </c>
      <c r="D55" s="32" t="s">
        <v>235</v>
      </c>
    </row>
    <row r="56" spans="1:4" ht="12.75" hidden="1" customHeight="1" x14ac:dyDescent="0.2">
      <c r="A56" s="84">
        <v>4</v>
      </c>
      <c r="B56" s="85" t="s">
        <v>46</v>
      </c>
      <c r="C56" s="37" t="s">
        <v>235</v>
      </c>
      <c r="D56" s="31" t="s">
        <v>235</v>
      </c>
    </row>
    <row r="57" spans="1:4" ht="12.75" hidden="1" customHeight="1" x14ac:dyDescent="0.2">
      <c r="A57" s="84">
        <v>5</v>
      </c>
      <c r="B57" s="85" t="s">
        <v>53</v>
      </c>
      <c r="C57" s="37" t="s">
        <v>235</v>
      </c>
      <c r="D57" s="31" t="s">
        <v>235</v>
      </c>
    </row>
    <row r="58" spans="1:4" ht="12.75" hidden="1" customHeight="1" x14ac:dyDescent="0.2">
      <c r="A58" s="84"/>
      <c r="B58" s="85"/>
      <c r="C58" s="71"/>
      <c r="D58" s="44"/>
    </row>
    <row r="59" spans="1:4" ht="12.75" hidden="1" customHeight="1" x14ac:dyDescent="0.2">
      <c r="A59" s="33" t="s">
        <v>54</v>
      </c>
      <c r="B59" s="68"/>
      <c r="C59" s="69" t="s">
        <v>235</v>
      </c>
      <c r="D59" s="32" t="s">
        <v>235</v>
      </c>
    </row>
    <row r="60" spans="1:4" ht="12.75" hidden="1" customHeight="1" x14ac:dyDescent="0.2">
      <c r="A60" s="70">
        <v>6</v>
      </c>
      <c r="B60" s="85" t="s">
        <v>55</v>
      </c>
      <c r="C60" s="37" t="s">
        <v>235</v>
      </c>
      <c r="D60" s="31" t="s">
        <v>235</v>
      </c>
    </row>
    <row r="61" spans="1:4" ht="12.75" hidden="1" customHeight="1" x14ac:dyDescent="0.2">
      <c r="A61" s="70">
        <v>7</v>
      </c>
      <c r="B61" s="71" t="s">
        <v>56</v>
      </c>
      <c r="C61" s="37" t="s">
        <v>235</v>
      </c>
      <c r="D61" s="31" t="s">
        <v>235</v>
      </c>
    </row>
    <row r="62" spans="1:4" ht="12.75" hidden="1" customHeight="1" x14ac:dyDescent="0.2">
      <c r="A62" s="33"/>
      <c r="B62" s="68"/>
      <c r="C62" s="71"/>
      <c r="D62" s="44"/>
    </row>
    <row r="63" spans="1:4" ht="12.75" hidden="1" customHeight="1" x14ac:dyDescent="0.2">
      <c r="A63" s="33" t="s">
        <v>57</v>
      </c>
      <c r="B63" s="68"/>
      <c r="C63" s="69" t="s">
        <v>235</v>
      </c>
      <c r="D63" s="32" t="s">
        <v>235</v>
      </c>
    </row>
    <row r="64" spans="1:4" ht="12.75" hidden="1" customHeight="1" x14ac:dyDescent="0.2">
      <c r="A64" s="33"/>
      <c r="B64" s="68"/>
      <c r="C64" s="69"/>
      <c r="D64" s="32"/>
    </row>
    <row r="65" spans="1:4" ht="12.75" hidden="1" customHeight="1" x14ac:dyDescent="0.2">
      <c r="A65" s="33"/>
      <c r="B65" s="68"/>
      <c r="C65" s="69"/>
      <c r="D65" s="32"/>
    </row>
    <row r="66" spans="1:4" ht="12.75" hidden="1" customHeight="1" x14ac:dyDescent="0.2">
      <c r="A66" s="86"/>
      <c r="B66" s="87"/>
      <c r="C66" s="88"/>
      <c r="D66" s="89"/>
    </row>
    <row r="67" spans="1:4" ht="12.75" hidden="1" customHeight="1" x14ac:dyDescent="0.2">
      <c r="A67" s="70"/>
      <c r="B67" s="71"/>
      <c r="C67" s="71"/>
      <c r="D67" s="44"/>
    </row>
    <row r="68" spans="1:4" ht="12.75" hidden="1" customHeight="1" x14ac:dyDescent="0.2">
      <c r="A68" s="33" t="s">
        <v>60</v>
      </c>
      <c r="B68" s="34"/>
      <c r="C68" s="69">
        <v>32450</v>
      </c>
      <c r="D68" s="32">
        <v>100</v>
      </c>
    </row>
    <row r="69" spans="1:4" ht="12.75" hidden="1" customHeight="1" x14ac:dyDescent="0.2">
      <c r="A69" s="33"/>
      <c r="B69" s="34"/>
      <c r="C69" s="37"/>
      <c r="D69" s="31"/>
    </row>
    <row r="70" spans="1:4" s="56" customFormat="1" ht="12.75" hidden="1" customHeight="1" x14ac:dyDescent="0.3">
      <c r="A70" s="74" t="s">
        <v>49</v>
      </c>
      <c r="B70" s="75"/>
      <c r="C70" s="76">
        <v>8690</v>
      </c>
      <c r="D70" s="62">
        <v>26.781092074448416</v>
      </c>
    </row>
    <row r="71" spans="1:4" s="56" customFormat="1" ht="12.75" hidden="1" customHeight="1" x14ac:dyDescent="0.3">
      <c r="A71" s="77">
        <v>1</v>
      </c>
      <c r="B71" s="78" t="s">
        <v>45</v>
      </c>
      <c r="C71" s="79">
        <v>30</v>
      </c>
      <c r="D71" s="57">
        <v>9.5525699494638239E-2</v>
      </c>
    </row>
    <row r="72" spans="1:4" s="56" customFormat="1" ht="12.75" hidden="1" customHeight="1" x14ac:dyDescent="0.3">
      <c r="A72" s="77">
        <v>2</v>
      </c>
      <c r="B72" s="78" t="s">
        <v>50</v>
      </c>
      <c r="C72" s="79">
        <v>4750</v>
      </c>
      <c r="D72" s="57">
        <v>14.627757919388634</v>
      </c>
    </row>
    <row r="73" spans="1:4" s="56" customFormat="1" ht="12.75" hidden="1" customHeight="1" x14ac:dyDescent="0.3">
      <c r="A73" s="80">
        <v>3</v>
      </c>
      <c r="B73" s="81" t="s">
        <v>51</v>
      </c>
      <c r="C73" s="79">
        <v>3910</v>
      </c>
      <c r="D73" s="57">
        <v>12.057808455565143</v>
      </c>
    </row>
    <row r="74" spans="1:4" s="56" customFormat="1" ht="12.75" hidden="1" customHeight="1" x14ac:dyDescent="0.3">
      <c r="A74" s="80"/>
      <c r="B74" s="81"/>
      <c r="C74" s="78"/>
      <c r="D74" s="58"/>
    </row>
    <row r="75" spans="1:4" s="56" customFormat="1" ht="12.75" hidden="1" customHeight="1" x14ac:dyDescent="0.3">
      <c r="A75" s="74" t="s">
        <v>52</v>
      </c>
      <c r="B75" s="82"/>
      <c r="C75" s="76">
        <v>14980</v>
      </c>
      <c r="D75" s="62">
        <v>46.166646123505487</v>
      </c>
    </row>
    <row r="76" spans="1:4" s="56" customFormat="1" ht="12.75" hidden="1" customHeight="1" x14ac:dyDescent="0.3">
      <c r="A76" s="80">
        <v>4</v>
      </c>
      <c r="B76" s="81" t="s">
        <v>46</v>
      </c>
      <c r="C76" s="79">
        <v>2870</v>
      </c>
      <c r="D76" s="57">
        <v>8.8438308886971537</v>
      </c>
    </row>
    <row r="77" spans="1:4" s="56" customFormat="1" ht="12.75" hidden="1" customHeight="1" x14ac:dyDescent="0.3">
      <c r="A77" s="80">
        <v>5</v>
      </c>
      <c r="B77" s="81" t="s">
        <v>53</v>
      </c>
      <c r="C77" s="79">
        <v>12110</v>
      </c>
      <c r="D77" s="57">
        <v>37.322815234808331</v>
      </c>
    </row>
    <row r="78" spans="1:4" s="56" customFormat="1" ht="12.75" hidden="1" customHeight="1" x14ac:dyDescent="0.3">
      <c r="A78" s="80"/>
      <c r="B78" s="81"/>
      <c r="C78" s="78"/>
      <c r="D78" s="58"/>
    </row>
    <row r="79" spans="1:4" s="56" customFormat="1" ht="12.75" hidden="1" customHeight="1" x14ac:dyDescent="0.3">
      <c r="A79" s="74" t="s">
        <v>54</v>
      </c>
      <c r="B79" s="82"/>
      <c r="C79" s="76">
        <v>4150</v>
      </c>
      <c r="D79" s="62">
        <v>12.78503636139529</v>
      </c>
    </row>
    <row r="80" spans="1:4" s="56" customFormat="1" ht="12.75" hidden="1" customHeight="1" x14ac:dyDescent="0.3">
      <c r="A80" s="77">
        <v>6</v>
      </c>
      <c r="B80" s="81" t="s">
        <v>55</v>
      </c>
      <c r="C80" s="79">
        <v>1350</v>
      </c>
      <c r="D80" s="57">
        <v>4.1599901392826331</v>
      </c>
    </row>
    <row r="81" spans="1:4" s="61" customFormat="1" ht="12.75" hidden="1" customHeight="1" x14ac:dyDescent="0.3">
      <c r="A81" s="77">
        <v>7</v>
      </c>
      <c r="B81" s="78" t="s">
        <v>56</v>
      </c>
      <c r="C81" s="79">
        <v>2800</v>
      </c>
      <c r="D81" s="57">
        <v>8.6250462221126583</v>
      </c>
    </row>
    <row r="82" spans="1:4" ht="12.75" hidden="1" customHeight="1" x14ac:dyDescent="0.2">
      <c r="A82" s="70"/>
      <c r="B82" s="85"/>
      <c r="C82" s="69"/>
      <c r="D82" s="32"/>
    </row>
    <row r="83" spans="1:4" ht="12.75" hidden="1" customHeight="1" x14ac:dyDescent="0.2">
      <c r="A83" s="33" t="s">
        <v>57</v>
      </c>
      <c r="B83" s="68"/>
      <c r="C83" s="69">
        <v>4630</v>
      </c>
      <c r="D83" s="32">
        <v>14.267225440650808</v>
      </c>
    </row>
    <row r="84" spans="1:4" s="90" customFormat="1" ht="5.0999999999999996" customHeight="1" x14ac:dyDescent="0.2">
      <c r="A84" s="105"/>
      <c r="B84" s="106"/>
      <c r="C84" s="107"/>
      <c r="D84" s="108"/>
    </row>
    <row r="85" spans="1:4" s="90" customFormat="1" ht="5.0999999999999996" customHeight="1" x14ac:dyDescent="0.2">
      <c r="A85" s="109"/>
      <c r="B85" s="110"/>
      <c r="C85" s="110"/>
      <c r="D85" s="111"/>
    </row>
    <row r="86" spans="1:4" s="91" customFormat="1" ht="12" customHeight="1" x14ac:dyDescent="0.3">
      <c r="A86" s="456" t="s">
        <v>106</v>
      </c>
      <c r="B86" s="456"/>
      <c r="C86" s="456"/>
      <c r="D86" s="456"/>
    </row>
    <row r="87" spans="1:4" s="92" customFormat="1" ht="21.95" customHeight="1" x14ac:dyDescent="0.3">
      <c r="A87" s="458" t="s">
        <v>90</v>
      </c>
      <c r="B87" s="458"/>
      <c r="C87" s="458"/>
      <c r="D87" s="458"/>
    </row>
    <row r="88" spans="1:4" s="93" customFormat="1" ht="12" customHeight="1" x14ac:dyDescent="0.15">
      <c r="A88" s="459" t="s">
        <v>139</v>
      </c>
      <c r="B88" s="459"/>
      <c r="C88" s="459"/>
      <c r="D88" s="459"/>
    </row>
  </sheetData>
  <mergeCells count="5">
    <mergeCell ref="A2:D2"/>
    <mergeCell ref="A86:D86"/>
    <mergeCell ref="C7:D7"/>
    <mergeCell ref="A87:D87"/>
    <mergeCell ref="A88:D8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ColWidth="9" defaultRowHeight="15" x14ac:dyDescent="0.25"/>
  <cols>
    <col min="1" max="1" width="27.5" style="5" customWidth="1"/>
    <col min="2" max="2" width="6.375" style="5" customWidth="1"/>
    <col min="3" max="3" width="4.125" style="5" customWidth="1"/>
    <col min="4" max="4" width="7.75" style="5" customWidth="1"/>
    <col min="5" max="5" width="6.25" style="5" customWidth="1"/>
    <col min="6" max="6" width="5.75" style="5" customWidth="1"/>
    <col min="7" max="7" width="6.875" style="5" customWidth="1"/>
    <col min="8" max="8" width="4.75" style="5" customWidth="1"/>
    <col min="9" max="9" width="6.875" style="5" customWidth="1"/>
    <col min="10" max="10" width="6.75" style="5" customWidth="1"/>
    <col min="11" max="11" width="6" style="5" customWidth="1"/>
    <col min="12" max="16384" width="9" style="5"/>
  </cols>
  <sheetData>
    <row r="1" spans="1:251" s="7" customFormat="1" ht="15" customHeight="1" x14ac:dyDescent="0.2">
      <c r="A1" s="22"/>
      <c r="B1" s="22"/>
      <c r="C1" s="22"/>
      <c r="D1" s="23"/>
      <c r="E1" s="23"/>
      <c r="F1" s="23"/>
      <c r="G1" s="23"/>
      <c r="H1" s="23"/>
      <c r="I1" s="23"/>
      <c r="J1" s="23" t="s">
        <v>113</v>
      </c>
      <c r="K1" s="15"/>
      <c r="L1" s="15"/>
      <c r="M1" s="15"/>
      <c r="N1" s="15"/>
      <c r="O1" s="15"/>
      <c r="P1" s="15"/>
      <c r="Q1" s="15"/>
      <c r="R1" s="15"/>
      <c r="S1" s="15"/>
      <c r="T1" s="15"/>
      <c r="U1" s="15"/>
      <c r="V1" s="15"/>
      <c r="W1" s="15"/>
    </row>
    <row r="2" spans="1:251" s="7" customFormat="1" ht="30" customHeight="1" x14ac:dyDescent="0.2">
      <c r="A2" s="462" t="s">
        <v>98</v>
      </c>
      <c r="B2" s="462"/>
      <c r="C2" s="462"/>
      <c r="D2" s="462"/>
      <c r="E2" s="462"/>
      <c r="F2" s="462"/>
      <c r="G2" s="462"/>
      <c r="H2" s="462"/>
      <c r="I2" s="462"/>
      <c r="J2" s="462"/>
      <c r="K2" s="15"/>
      <c r="L2" s="15"/>
      <c r="M2" s="15"/>
      <c r="N2" s="15"/>
      <c r="O2" s="15"/>
      <c r="P2" s="15"/>
      <c r="Q2" s="15"/>
      <c r="R2" s="15"/>
      <c r="S2" s="15"/>
      <c r="T2" s="15"/>
      <c r="U2" s="15"/>
      <c r="V2" s="15"/>
      <c r="W2" s="15"/>
    </row>
    <row r="3" spans="1:251"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1"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1" s="29" customFormat="1" ht="20.100000000000001" customHeight="1" x14ac:dyDescent="0.3">
      <c r="A5" s="24" t="s">
        <v>154</v>
      </c>
      <c r="B5" s="25"/>
      <c r="C5" s="25"/>
      <c r="D5" s="26"/>
      <c r="E5" s="27"/>
      <c r="F5" s="28"/>
      <c r="G5" s="28"/>
      <c r="H5" s="28"/>
      <c r="I5" s="28"/>
      <c r="J5" s="26" t="s">
        <v>239</v>
      </c>
      <c r="Q5" s="20"/>
      <c r="R5" s="21"/>
      <c r="S5" s="21"/>
      <c r="T5" s="21"/>
      <c r="U5" s="21"/>
      <c r="V5" s="21"/>
      <c r="W5" s="21"/>
      <c r="X5" s="21"/>
      <c r="Y5" s="21"/>
    </row>
    <row r="6" spans="1:251" ht="5.0999999999999996" customHeight="1" x14ac:dyDescent="0.25">
      <c r="A6" s="112"/>
      <c r="B6" s="113"/>
      <c r="C6" s="113"/>
      <c r="D6" s="113"/>
      <c r="E6" s="113"/>
      <c r="F6" s="113"/>
      <c r="G6" s="113"/>
      <c r="H6" s="113"/>
      <c r="I6" s="113"/>
      <c r="J6" s="113"/>
      <c r="K6" s="114"/>
      <c r="L6" s="114"/>
      <c r="M6" s="114"/>
      <c r="N6" s="114"/>
      <c r="O6" s="114"/>
      <c r="P6" s="114"/>
      <c r="Q6" s="115"/>
      <c r="R6" s="116"/>
      <c r="S6" s="116"/>
      <c r="T6" s="116"/>
      <c r="U6" s="116"/>
      <c r="V6" s="116"/>
      <c r="W6" s="116"/>
      <c r="X6" s="116"/>
      <c r="Y6" s="116"/>
      <c r="Z6" s="114"/>
    </row>
    <row r="7" spans="1:251" ht="15" customHeight="1" x14ac:dyDescent="0.25">
      <c r="A7" s="465" t="s">
        <v>111</v>
      </c>
      <c r="B7" s="465"/>
      <c r="C7" s="463" t="s">
        <v>74</v>
      </c>
      <c r="D7" s="463"/>
      <c r="E7" s="463"/>
      <c r="F7" s="463"/>
      <c r="G7" s="463"/>
      <c r="H7" s="463"/>
      <c r="I7" s="463"/>
      <c r="J7" s="463"/>
      <c r="K7" s="114"/>
      <c r="L7" s="114"/>
      <c r="M7" s="114"/>
      <c r="N7" s="114"/>
      <c r="O7" s="114"/>
      <c r="P7" s="114"/>
      <c r="Q7" s="115"/>
      <c r="R7" s="116"/>
      <c r="S7" s="116"/>
      <c r="T7" s="116"/>
      <c r="U7" s="116"/>
      <c r="V7" s="116"/>
      <c r="W7" s="116"/>
      <c r="X7" s="116"/>
      <c r="Y7" s="116"/>
      <c r="Z7" s="114"/>
    </row>
    <row r="8" spans="1:251" ht="77.25" customHeight="1" x14ac:dyDescent="0.25">
      <c r="A8" s="465"/>
      <c r="B8" s="465"/>
      <c r="C8" s="204" t="s">
        <v>114</v>
      </c>
      <c r="D8" s="204" t="s">
        <v>137</v>
      </c>
      <c r="E8" s="204" t="s">
        <v>115</v>
      </c>
      <c r="F8" s="204" t="s">
        <v>116</v>
      </c>
      <c r="G8" s="205" t="s">
        <v>117</v>
      </c>
      <c r="H8" s="205" t="s">
        <v>120</v>
      </c>
      <c r="I8" s="205" t="s">
        <v>118</v>
      </c>
      <c r="J8" s="205" t="s">
        <v>119</v>
      </c>
      <c r="K8" s="114"/>
      <c r="L8" s="184"/>
      <c r="M8" s="133"/>
      <c r="N8" s="133"/>
      <c r="O8" s="133"/>
      <c r="P8" s="133"/>
      <c r="Q8" s="133"/>
      <c r="R8" s="133"/>
      <c r="S8" s="133"/>
      <c r="T8" s="133"/>
      <c r="U8" s="133"/>
      <c r="V8" s="133"/>
      <c r="W8" s="133"/>
      <c r="X8" s="116"/>
      <c r="Y8" s="116"/>
      <c r="Z8" s="114"/>
    </row>
    <row r="9" spans="1:251" ht="5.0999999999999996" customHeight="1" x14ac:dyDescent="0.25">
      <c r="A9" s="195"/>
      <c r="B9" s="196"/>
      <c r="C9" s="196"/>
      <c r="D9" s="196"/>
      <c r="E9" s="196"/>
      <c r="F9" s="196"/>
      <c r="G9" s="196"/>
      <c r="H9" s="196"/>
      <c r="I9" s="196"/>
      <c r="J9" s="196"/>
      <c r="K9" s="114"/>
      <c r="L9" s="114"/>
      <c r="M9" s="133"/>
      <c r="N9" s="133"/>
      <c r="O9" s="133"/>
      <c r="P9" s="133"/>
      <c r="Q9" s="133"/>
      <c r="R9" s="133"/>
      <c r="S9" s="133"/>
      <c r="T9" s="133"/>
      <c r="U9" s="133"/>
      <c r="V9" s="133"/>
      <c r="W9" s="133"/>
      <c r="X9" s="116"/>
      <c r="Y9" s="116"/>
      <c r="Z9" s="114"/>
    </row>
    <row r="10" spans="1:251" ht="5.0999999999999996" customHeight="1" x14ac:dyDescent="0.25">
      <c r="A10" s="114"/>
      <c r="B10" s="117"/>
      <c r="C10" s="117"/>
      <c r="D10" s="117"/>
      <c r="E10" s="117"/>
      <c r="F10" s="117"/>
      <c r="G10" s="117"/>
      <c r="H10" s="117"/>
      <c r="I10" s="117"/>
      <c r="J10" s="117"/>
      <c r="K10" s="114"/>
      <c r="L10" s="114"/>
      <c r="M10" s="133"/>
      <c r="N10" s="133"/>
      <c r="O10" s="133"/>
      <c r="P10" s="133"/>
      <c r="Q10" s="133"/>
      <c r="R10" s="133"/>
      <c r="S10" s="133"/>
      <c r="T10" s="133"/>
      <c r="U10" s="133"/>
      <c r="V10" s="133"/>
      <c r="W10" s="133"/>
      <c r="X10" s="118"/>
      <c r="Y10" s="118"/>
      <c r="Z10" s="114"/>
    </row>
    <row r="11" spans="1:251" s="124" customFormat="1" ht="14.1" customHeight="1" x14ac:dyDescent="0.2">
      <c r="A11" s="192" t="s">
        <v>3</v>
      </c>
      <c r="B11" s="155">
        <v>47700</v>
      </c>
      <c r="C11" s="193">
        <v>40</v>
      </c>
      <c r="D11" s="193">
        <v>4990</v>
      </c>
      <c r="E11" s="193">
        <v>4860</v>
      </c>
      <c r="F11" s="193">
        <v>3250</v>
      </c>
      <c r="G11" s="193">
        <v>12610</v>
      </c>
      <c r="H11" s="193">
        <v>9530</v>
      </c>
      <c r="I11" s="193">
        <v>5030</v>
      </c>
      <c r="J11" s="193">
        <v>7400</v>
      </c>
      <c r="K11" s="121"/>
      <c r="L11" s="121"/>
      <c r="M11" s="133"/>
      <c r="N11" s="133"/>
      <c r="O11" s="133"/>
      <c r="P11" s="133"/>
      <c r="Q11" s="133"/>
      <c r="R11" s="133"/>
      <c r="S11" s="133"/>
      <c r="T11" s="133"/>
      <c r="U11" s="133"/>
      <c r="V11" s="133"/>
      <c r="W11" s="133"/>
      <c r="X11" s="123"/>
      <c r="Y11" s="123"/>
      <c r="Z11" s="122"/>
    </row>
    <row r="12" spans="1:251" x14ac:dyDescent="0.25">
      <c r="A12" s="192"/>
      <c r="B12" s="194"/>
      <c r="C12" s="194">
        <v>7.337064754837222E-2</v>
      </c>
      <c r="D12" s="194">
        <v>10.462654340397878</v>
      </c>
      <c r="E12" s="194">
        <v>10.1880384881454</v>
      </c>
      <c r="F12" s="194">
        <v>6.8087960924889419</v>
      </c>
      <c r="G12" s="194">
        <v>26.440685072217679</v>
      </c>
      <c r="H12" s="194">
        <v>19.971490262666919</v>
      </c>
      <c r="I12" s="194">
        <v>10.540217596377586</v>
      </c>
      <c r="J12" s="194">
        <v>15.514747500157222</v>
      </c>
      <c r="K12" s="114"/>
      <c r="L12" s="369"/>
      <c r="M12" s="133"/>
      <c r="N12" s="133"/>
      <c r="O12" s="133"/>
      <c r="P12" s="133"/>
      <c r="Q12" s="133"/>
      <c r="R12" s="133"/>
      <c r="S12" s="133"/>
      <c r="T12" s="133"/>
      <c r="U12" s="133"/>
      <c r="V12" s="133"/>
      <c r="W12" s="133"/>
      <c r="X12" s="116"/>
      <c r="Y12" s="116"/>
      <c r="Z12" s="114"/>
    </row>
    <row r="13" spans="1:251" ht="5.0999999999999996" customHeight="1" x14ac:dyDescent="0.25">
      <c r="A13" s="119"/>
      <c r="B13" s="125"/>
      <c r="C13" s="125"/>
      <c r="D13" s="125"/>
      <c r="E13" s="125"/>
      <c r="F13" s="125"/>
      <c r="G13" s="125"/>
      <c r="H13" s="125"/>
      <c r="I13" s="125"/>
      <c r="J13" s="125"/>
      <c r="K13" s="114"/>
      <c r="L13" s="369"/>
      <c r="M13" s="133"/>
      <c r="N13" s="133"/>
      <c r="O13" s="133"/>
      <c r="P13" s="133"/>
      <c r="Q13" s="133"/>
      <c r="R13" s="133"/>
      <c r="S13" s="133"/>
      <c r="T13" s="133"/>
      <c r="U13" s="133"/>
      <c r="V13" s="133"/>
      <c r="W13" s="133"/>
      <c r="X13" s="116"/>
      <c r="Y13" s="116"/>
      <c r="Z13" s="114"/>
    </row>
    <row r="14" spans="1:251" s="129" customFormat="1" ht="14.1" customHeight="1" x14ac:dyDescent="0.2">
      <c r="A14" s="126" t="s">
        <v>16</v>
      </c>
      <c r="B14" s="120">
        <v>23910</v>
      </c>
      <c r="C14" s="167" t="s">
        <v>240</v>
      </c>
      <c r="D14" s="167">
        <v>15.879056540649048</v>
      </c>
      <c r="E14" s="167">
        <v>6.5950150552024089</v>
      </c>
      <c r="F14" s="167">
        <v>1.2546002007360321E-2</v>
      </c>
      <c r="G14" s="167">
        <v>26.852626296420208</v>
      </c>
      <c r="H14" s="167">
        <v>23.695215791234528</v>
      </c>
      <c r="I14" s="167">
        <v>8.0294412847106056</v>
      </c>
      <c r="J14" s="167">
        <v>18.936099029775843</v>
      </c>
      <c r="K14" s="127"/>
      <c r="L14" s="369"/>
      <c r="M14" s="133"/>
      <c r="N14" s="133"/>
      <c r="O14" s="133"/>
      <c r="P14" s="133"/>
      <c r="Q14" s="133"/>
      <c r="R14" s="133"/>
      <c r="S14" s="133"/>
      <c r="T14" s="133"/>
      <c r="U14" s="133"/>
      <c r="V14" s="133"/>
      <c r="W14" s="133"/>
      <c r="X14" s="128"/>
      <c r="Y14" s="128"/>
      <c r="Z14" s="127"/>
    </row>
    <row r="15" spans="1:251" s="131" customFormat="1" ht="5.0999999999999996" customHeight="1" x14ac:dyDescent="0.2">
      <c r="A15" s="126"/>
      <c r="B15" s="185"/>
      <c r="C15" s="168"/>
      <c r="D15" s="168"/>
      <c r="E15" s="168"/>
      <c r="F15" s="168"/>
      <c r="G15" s="168"/>
      <c r="H15" s="168"/>
      <c r="I15" s="168"/>
      <c r="J15" s="168"/>
      <c r="K15" s="127"/>
      <c r="L15" s="369"/>
      <c r="M15" s="133"/>
      <c r="N15" s="133"/>
      <c r="O15" s="133"/>
      <c r="P15" s="133"/>
      <c r="Q15" s="133"/>
      <c r="R15" s="133"/>
      <c r="S15" s="133"/>
      <c r="T15" s="133"/>
      <c r="U15" s="133"/>
      <c r="V15" s="133"/>
      <c r="W15" s="133"/>
      <c r="X15" s="130"/>
      <c r="Y15" s="130"/>
      <c r="Z15" s="127"/>
    </row>
    <row r="16" spans="1:251" s="131" customFormat="1" ht="14.1" customHeight="1" x14ac:dyDescent="0.2">
      <c r="A16" s="132" t="s">
        <v>17</v>
      </c>
      <c r="B16" s="185">
        <v>1580</v>
      </c>
      <c r="C16" s="160">
        <v>1.5161086544535691</v>
      </c>
      <c r="D16" s="160">
        <v>11.244472520530637</v>
      </c>
      <c r="E16" s="160">
        <v>21.478205938092231</v>
      </c>
      <c r="F16" s="160">
        <v>64.624131396083385</v>
      </c>
      <c r="G16" s="160">
        <v>0.12634238787113075</v>
      </c>
      <c r="H16" s="160">
        <v>0.56854074542008848</v>
      </c>
      <c r="I16" s="160" t="s">
        <v>240</v>
      </c>
      <c r="J16" s="160">
        <v>0.4421983575489577</v>
      </c>
      <c r="K16" s="127"/>
      <c r="L16" s="369"/>
      <c r="M16" s="133"/>
      <c r="N16" s="133"/>
      <c r="O16" s="133"/>
      <c r="P16" s="133"/>
      <c r="Q16" s="133"/>
      <c r="R16" s="133"/>
      <c r="S16" s="133"/>
      <c r="T16" s="133"/>
      <c r="U16" s="133"/>
      <c r="V16" s="133"/>
      <c r="W16" s="133"/>
      <c r="X16" s="133"/>
      <c r="Y16" s="133"/>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spans="1:10" s="131" customFormat="1" ht="27" customHeight="1" x14ac:dyDescent="0.2">
      <c r="A17" s="10" t="s">
        <v>18</v>
      </c>
      <c r="B17" s="185">
        <v>140</v>
      </c>
      <c r="C17" s="160">
        <v>17.142857142857142</v>
      </c>
      <c r="D17" s="160">
        <v>20.714285714285715</v>
      </c>
      <c r="E17" s="160">
        <v>8.5714285714285712</v>
      </c>
      <c r="F17" s="160">
        <v>52.142857142857146</v>
      </c>
      <c r="G17" s="160">
        <v>1.4285714285714286</v>
      </c>
      <c r="H17" s="160" t="s">
        <v>240</v>
      </c>
      <c r="I17" s="160" t="s">
        <v>240</v>
      </c>
      <c r="J17" s="160" t="s">
        <v>240</v>
      </c>
    </row>
    <row r="18" spans="1:10" s="131" customFormat="1" ht="14.1" customHeight="1" x14ac:dyDescent="0.2">
      <c r="A18" s="10" t="s">
        <v>19</v>
      </c>
      <c r="B18" s="185">
        <v>990</v>
      </c>
      <c r="C18" s="160" t="s">
        <v>240</v>
      </c>
      <c r="D18" s="160">
        <v>1.8237082066869299</v>
      </c>
      <c r="E18" s="160">
        <v>1.9250253292806485</v>
      </c>
      <c r="F18" s="160">
        <v>95.542046605876394</v>
      </c>
      <c r="G18" s="160" t="s">
        <v>240</v>
      </c>
      <c r="H18" s="160" t="s">
        <v>240</v>
      </c>
      <c r="I18" s="160" t="s">
        <v>240</v>
      </c>
      <c r="J18" s="160">
        <v>0.70921985815602839</v>
      </c>
    </row>
    <row r="19" spans="1:10" s="131" customFormat="1" ht="14.1" customHeight="1" x14ac:dyDescent="0.2">
      <c r="A19" s="10" t="s">
        <v>20</v>
      </c>
      <c r="B19" s="185">
        <v>460</v>
      </c>
      <c r="C19" s="160" t="s">
        <v>240</v>
      </c>
      <c r="D19" s="160">
        <v>28.728070175438596</v>
      </c>
      <c r="E19" s="160">
        <v>67.76315789473685</v>
      </c>
      <c r="F19" s="160">
        <v>1.5350877192982455</v>
      </c>
      <c r="G19" s="160" t="s">
        <v>240</v>
      </c>
      <c r="H19" s="160">
        <v>1.9736842105263157</v>
      </c>
      <c r="I19" s="160" t="s">
        <v>240</v>
      </c>
      <c r="J19" s="160" t="s">
        <v>240</v>
      </c>
    </row>
    <row r="20" spans="1:10" s="131" customFormat="1" ht="5.0999999999999996" customHeight="1" x14ac:dyDescent="0.2">
      <c r="A20" s="10"/>
      <c r="B20" s="186"/>
      <c r="C20" s="160"/>
      <c r="D20" s="160"/>
      <c r="E20" s="160"/>
      <c r="F20" s="160"/>
      <c r="G20" s="160"/>
      <c r="H20" s="160"/>
      <c r="I20" s="160"/>
      <c r="J20" s="160"/>
    </row>
    <row r="21" spans="1:10" s="131" customFormat="1" ht="27" customHeight="1" x14ac:dyDescent="0.2">
      <c r="A21" s="132" t="s">
        <v>21</v>
      </c>
      <c r="B21" s="120">
        <v>1220</v>
      </c>
      <c r="C21" s="167">
        <v>8.2101806239737271E-2</v>
      </c>
      <c r="D21" s="167">
        <v>20.361247947454846</v>
      </c>
      <c r="E21" s="167">
        <v>26.600985221674879</v>
      </c>
      <c r="F21" s="167">
        <v>52.955665024630541</v>
      </c>
      <c r="G21" s="167" t="s">
        <v>240</v>
      </c>
      <c r="H21" s="167" t="s">
        <v>240</v>
      </c>
      <c r="I21" s="167" t="s">
        <v>240</v>
      </c>
      <c r="J21" s="167" t="s">
        <v>240</v>
      </c>
    </row>
    <row r="22" spans="1:10" s="131" customFormat="1" ht="5.0999999999999996" customHeight="1" x14ac:dyDescent="0.2">
      <c r="A22" s="132"/>
      <c r="B22" s="185"/>
      <c r="C22" s="168"/>
      <c r="D22" s="168"/>
      <c r="E22" s="168"/>
      <c r="F22" s="168"/>
      <c r="G22" s="168"/>
      <c r="H22" s="168"/>
      <c r="I22" s="168"/>
      <c r="J22" s="168"/>
    </row>
    <row r="23" spans="1:10" s="131" customFormat="1" ht="12" x14ac:dyDescent="0.2">
      <c r="A23" s="132" t="s">
        <v>22</v>
      </c>
      <c r="B23" s="120">
        <v>9090</v>
      </c>
      <c r="C23" s="167">
        <v>9.9064391854705558E-2</v>
      </c>
      <c r="D23" s="167">
        <v>3.8635112823335169</v>
      </c>
      <c r="E23" s="167">
        <v>17.01706108970831</v>
      </c>
      <c r="F23" s="167">
        <v>13.109521188772701</v>
      </c>
      <c r="G23" s="167">
        <v>64.722069345074289</v>
      </c>
      <c r="H23" s="167">
        <v>0.11007154650522839</v>
      </c>
      <c r="I23" s="167" t="s">
        <v>240</v>
      </c>
      <c r="J23" s="167">
        <v>1.0787011557512383</v>
      </c>
    </row>
    <row r="24" spans="1:10" s="131" customFormat="1" ht="14.1" customHeight="1" x14ac:dyDescent="0.2">
      <c r="A24" s="10" t="s">
        <v>23</v>
      </c>
      <c r="B24" s="165">
        <v>6090</v>
      </c>
      <c r="C24" s="167">
        <v>6.569223189357859E-2</v>
      </c>
      <c r="D24" s="167">
        <v>2.282805058301856</v>
      </c>
      <c r="E24" s="167">
        <v>7.1932993923468551</v>
      </c>
      <c r="F24" s="167">
        <v>5.3210707833798647</v>
      </c>
      <c r="G24" s="167">
        <v>84.742979142716379</v>
      </c>
      <c r="H24" s="167">
        <v>0.11496140581376253</v>
      </c>
      <c r="I24" s="167" t="s">
        <v>240</v>
      </c>
      <c r="J24" s="167">
        <v>0.27919198554770897</v>
      </c>
    </row>
    <row r="25" spans="1:10" s="131" customFormat="1" ht="27" customHeight="1" x14ac:dyDescent="0.2">
      <c r="A25" s="10" t="s">
        <v>24</v>
      </c>
      <c r="B25" s="165">
        <v>840</v>
      </c>
      <c r="C25" s="167">
        <v>0.59241706161137442</v>
      </c>
      <c r="D25" s="167">
        <v>21.208530805687204</v>
      </c>
      <c r="E25" s="167">
        <v>57.938388625592417</v>
      </c>
      <c r="F25" s="167">
        <v>15.521327014218009</v>
      </c>
      <c r="G25" s="167">
        <v>4.3838862559241711</v>
      </c>
      <c r="H25" s="167" t="s">
        <v>240</v>
      </c>
      <c r="I25" s="167" t="s">
        <v>240</v>
      </c>
      <c r="J25" s="167">
        <v>0.35545023696682465</v>
      </c>
    </row>
    <row r="26" spans="1:10" s="131" customFormat="1" ht="14.1" customHeight="1" x14ac:dyDescent="0.2">
      <c r="A26" s="370" t="s">
        <v>25</v>
      </c>
      <c r="B26" s="185">
        <v>2150</v>
      </c>
      <c r="C26" s="160" t="s">
        <v>240</v>
      </c>
      <c r="D26" s="160">
        <v>1.533457249070632</v>
      </c>
      <c r="E26" s="160">
        <v>28.763940520446095</v>
      </c>
      <c r="F26" s="160">
        <v>34.20074349442379</v>
      </c>
      <c r="G26" s="160">
        <v>31.73791821561338</v>
      </c>
      <c r="H26" s="160">
        <v>0.13940520446096655</v>
      </c>
      <c r="I26" s="160" t="s">
        <v>240</v>
      </c>
      <c r="J26" s="160">
        <v>3.6245353159851299</v>
      </c>
    </row>
    <row r="27" spans="1:10" s="131" customFormat="1" ht="5.0999999999999996" customHeight="1" x14ac:dyDescent="0.2">
      <c r="A27" s="10"/>
      <c r="B27" s="165"/>
      <c r="C27" s="160"/>
      <c r="D27" s="160"/>
      <c r="E27" s="160"/>
      <c r="F27" s="160"/>
      <c r="G27" s="160"/>
      <c r="H27" s="160"/>
      <c r="I27" s="160"/>
      <c r="J27" s="160"/>
    </row>
    <row r="28" spans="1:10" s="131" customFormat="1" ht="14.1" customHeight="1" x14ac:dyDescent="0.2">
      <c r="A28" s="132" t="s">
        <v>26</v>
      </c>
      <c r="B28" s="185">
        <v>6020</v>
      </c>
      <c r="C28" s="168">
        <v>1.6622340425531915E-2</v>
      </c>
      <c r="D28" s="168">
        <v>6.9148936170212769</v>
      </c>
      <c r="E28" s="168">
        <v>14.810505319148938</v>
      </c>
      <c r="F28" s="168">
        <v>0.26595744680851063</v>
      </c>
      <c r="G28" s="168">
        <v>4.8038563829787231</v>
      </c>
      <c r="H28" s="168">
        <v>63.813164893617028</v>
      </c>
      <c r="I28" s="168">
        <v>0.7646276595744681</v>
      </c>
      <c r="J28" s="168">
        <v>8.6103723404255312</v>
      </c>
    </row>
    <row r="29" spans="1:10" s="131" customFormat="1" ht="14.1" customHeight="1" x14ac:dyDescent="0.2">
      <c r="A29" s="10" t="s">
        <v>27</v>
      </c>
      <c r="B29" s="165">
        <v>870</v>
      </c>
      <c r="C29" s="160">
        <v>0.11481056257175661</v>
      </c>
      <c r="D29" s="160">
        <v>46.039035591274398</v>
      </c>
      <c r="E29" s="160">
        <v>44.776119402985074</v>
      </c>
      <c r="F29" s="160">
        <v>0.80367393800229625</v>
      </c>
      <c r="G29" s="160" t="s">
        <v>240</v>
      </c>
      <c r="H29" s="160">
        <v>8.2663605051664764</v>
      </c>
      <c r="I29" s="160" t="s">
        <v>240</v>
      </c>
      <c r="J29" s="160" t="s">
        <v>240</v>
      </c>
    </row>
    <row r="30" spans="1:10" s="131" customFormat="1" ht="14.1" customHeight="1" x14ac:dyDescent="0.2">
      <c r="A30" s="10" t="s">
        <v>28</v>
      </c>
      <c r="B30" s="165">
        <v>4230</v>
      </c>
      <c r="C30" s="160" t="s">
        <v>240</v>
      </c>
      <c r="D30" s="160" t="s">
        <v>240</v>
      </c>
      <c r="E30" s="160">
        <v>7.4651547365934325</v>
      </c>
      <c r="F30" s="160" t="s">
        <v>240</v>
      </c>
      <c r="G30" s="160" t="s">
        <v>240</v>
      </c>
      <c r="H30" s="160">
        <v>87.85731159933853</v>
      </c>
      <c r="I30" s="160">
        <v>0.51972596267422633</v>
      </c>
      <c r="J30" s="160">
        <v>4.1578077013938106</v>
      </c>
    </row>
    <row r="31" spans="1:10" s="131" customFormat="1" ht="27" customHeight="1" x14ac:dyDescent="0.2">
      <c r="A31" s="10" t="s">
        <v>29</v>
      </c>
      <c r="B31" s="165">
        <v>910</v>
      </c>
      <c r="C31" s="160" t="s">
        <v>240</v>
      </c>
      <c r="D31" s="160">
        <v>1.6447368421052631</v>
      </c>
      <c r="E31" s="160">
        <v>20.285087719298247</v>
      </c>
      <c r="F31" s="160">
        <v>0.98684210526315785</v>
      </c>
      <c r="G31" s="160">
        <v>31.688596491228072</v>
      </c>
      <c r="H31" s="160">
        <v>5.2631578947368416</v>
      </c>
      <c r="I31" s="160">
        <v>2.6315789473684208</v>
      </c>
      <c r="J31" s="160">
        <v>37.5</v>
      </c>
    </row>
    <row r="32" spans="1:10" s="131" customFormat="1" ht="5.0999999999999996" customHeight="1" x14ac:dyDescent="0.2">
      <c r="A32" s="10"/>
      <c r="B32" s="165"/>
      <c r="C32" s="160"/>
      <c r="D32" s="160"/>
      <c r="E32" s="160"/>
      <c r="F32" s="160"/>
      <c r="G32" s="160"/>
      <c r="H32" s="160"/>
      <c r="I32" s="160"/>
      <c r="J32" s="160"/>
    </row>
    <row r="33" spans="1:10" s="131" customFormat="1" ht="14.1" customHeight="1" x14ac:dyDescent="0.2">
      <c r="A33" s="134" t="s">
        <v>30</v>
      </c>
      <c r="B33" s="185">
        <v>5890</v>
      </c>
      <c r="C33" s="168" t="s">
        <v>240</v>
      </c>
      <c r="D33" s="168">
        <v>1.6980811682798438E-2</v>
      </c>
      <c r="E33" s="168">
        <v>3.0905077262693159</v>
      </c>
      <c r="F33" s="168">
        <v>6.2829003226354221</v>
      </c>
      <c r="G33" s="168">
        <v>0.35659704533876718</v>
      </c>
      <c r="H33" s="168">
        <v>5.094243504839531E-2</v>
      </c>
      <c r="I33" s="168">
        <v>51.995245372728817</v>
      </c>
      <c r="J33" s="168">
        <v>38.206826286296483</v>
      </c>
    </row>
    <row r="34" spans="1:10" s="131" customFormat="1" ht="14.1" customHeight="1" x14ac:dyDescent="0.2">
      <c r="A34" s="10" t="s">
        <v>31</v>
      </c>
      <c r="B34" s="165">
        <v>810</v>
      </c>
      <c r="C34" s="160" t="s">
        <v>240</v>
      </c>
      <c r="D34" s="160">
        <v>0.12315270935960591</v>
      </c>
      <c r="E34" s="160">
        <v>4.0640394088669947</v>
      </c>
      <c r="F34" s="160">
        <v>23.152709359605911</v>
      </c>
      <c r="G34" s="160">
        <v>1.354679802955665</v>
      </c>
      <c r="H34" s="160">
        <v>0.36945812807881773</v>
      </c>
      <c r="I34" s="160">
        <v>7.7586206896551726</v>
      </c>
      <c r="J34" s="160">
        <v>63.177339901477836</v>
      </c>
    </row>
    <row r="35" spans="1:10" s="131" customFormat="1" ht="14.1" customHeight="1" x14ac:dyDescent="0.2">
      <c r="A35" s="10" t="s">
        <v>32</v>
      </c>
      <c r="B35" s="165">
        <v>5080</v>
      </c>
      <c r="C35" s="160" t="s">
        <v>240</v>
      </c>
      <c r="D35" s="160" t="s">
        <v>240</v>
      </c>
      <c r="E35" s="160">
        <v>2.9348040181209378</v>
      </c>
      <c r="F35" s="160">
        <v>3.5847941697853063</v>
      </c>
      <c r="G35" s="160">
        <v>0.19696671262556625</v>
      </c>
      <c r="H35" s="160" t="s">
        <v>240</v>
      </c>
      <c r="I35" s="160">
        <v>59.070317116407324</v>
      </c>
      <c r="J35" s="160">
        <v>34.213117983060862</v>
      </c>
    </row>
    <row r="36" spans="1:10" ht="5.0999999999999996" customHeight="1" x14ac:dyDescent="0.25">
      <c r="A36" s="187"/>
      <c r="B36" s="188"/>
      <c r="C36" s="188"/>
      <c r="D36" s="188"/>
      <c r="E36" s="188"/>
      <c r="F36" s="188"/>
      <c r="G36" s="188"/>
      <c r="H36" s="188"/>
      <c r="I36" s="188"/>
      <c r="J36" s="188"/>
    </row>
    <row r="37" spans="1:10" ht="5.0999999999999996" customHeight="1" x14ac:dyDescent="0.25">
      <c r="A37" s="189"/>
      <c r="B37" s="190"/>
      <c r="C37" s="190"/>
      <c r="D37" s="190"/>
      <c r="E37" s="190"/>
      <c r="F37" s="190"/>
      <c r="G37" s="191"/>
      <c r="H37" s="191"/>
      <c r="I37" s="191"/>
      <c r="J37" s="191"/>
    </row>
    <row r="38" spans="1:10" ht="12" customHeight="1" x14ac:dyDescent="0.25">
      <c r="A38" s="461" t="s">
        <v>106</v>
      </c>
      <c r="B38" s="461"/>
      <c r="C38" s="461"/>
      <c r="D38" s="461"/>
      <c r="E38" s="461"/>
      <c r="F38" s="461"/>
      <c r="G38" s="461"/>
      <c r="H38" s="461"/>
      <c r="I38" s="461"/>
      <c r="J38" s="461"/>
    </row>
    <row r="39" spans="1:10" ht="21.95" customHeight="1" x14ac:dyDescent="0.25">
      <c r="A39" s="464" t="s">
        <v>90</v>
      </c>
      <c r="B39" s="464"/>
      <c r="C39" s="464"/>
      <c r="D39" s="464"/>
      <c r="E39" s="464"/>
      <c r="F39" s="464"/>
      <c r="G39" s="464"/>
      <c r="H39" s="464"/>
      <c r="I39" s="464"/>
      <c r="J39" s="464"/>
    </row>
    <row r="40" spans="1:10" ht="5.0999999999999996" customHeight="1" x14ac:dyDescent="0.25">
      <c r="C40" s="197"/>
      <c r="D40" s="197"/>
      <c r="E40" s="197"/>
      <c r="F40" s="197"/>
      <c r="G40" s="198"/>
      <c r="H40" s="198"/>
      <c r="I40" s="198"/>
      <c r="J40" s="198"/>
    </row>
    <row r="41" spans="1:10" ht="21" customHeight="1" x14ac:dyDescent="0.25">
      <c r="A41" s="466" t="s">
        <v>87</v>
      </c>
      <c r="B41" s="466"/>
      <c r="C41" s="466"/>
      <c r="D41" s="466"/>
      <c r="E41" s="466"/>
      <c r="F41" s="466"/>
      <c r="G41" s="466"/>
      <c r="H41" s="466"/>
      <c r="I41" s="466"/>
      <c r="J41" s="466"/>
    </row>
    <row r="42" spans="1:10" ht="12.95" customHeight="1" x14ac:dyDescent="0.25">
      <c r="A42" s="19"/>
      <c r="B42" s="19"/>
      <c r="C42" s="19"/>
      <c r="D42" s="19"/>
      <c r="E42" s="19"/>
      <c r="F42" s="19"/>
      <c r="G42" s="182"/>
      <c r="H42" s="182"/>
      <c r="I42" s="182"/>
      <c r="J42" s="182"/>
    </row>
    <row r="43" spans="1:10" ht="14.1" customHeight="1" x14ac:dyDescent="0.25">
      <c r="F43" s="199"/>
      <c r="G43" s="199"/>
      <c r="H43" s="199"/>
      <c r="I43" s="199"/>
      <c r="J43" s="199"/>
    </row>
    <row r="44" spans="1:10" ht="14.1" customHeight="1" x14ac:dyDescent="0.25">
      <c r="A44" s="19"/>
      <c r="B44" s="19"/>
      <c r="C44" s="19"/>
      <c r="D44" s="19"/>
      <c r="E44" s="19"/>
      <c r="F44" s="19"/>
      <c r="G44" s="182"/>
      <c r="H44" s="182"/>
      <c r="I44" s="182"/>
      <c r="J44" s="182"/>
    </row>
    <row r="45" spans="1:10" ht="14.1" customHeight="1" x14ac:dyDescent="0.25">
      <c r="A45" s="175"/>
      <c r="B45" s="182"/>
      <c r="C45" s="182"/>
      <c r="D45" s="182"/>
      <c r="E45" s="182"/>
      <c r="F45" s="182"/>
      <c r="G45" s="19"/>
      <c r="H45" s="19"/>
      <c r="I45" s="19"/>
      <c r="J45" s="19"/>
    </row>
    <row r="46" spans="1:10" ht="14.1" customHeight="1" x14ac:dyDescent="0.25">
      <c r="A46" s="175"/>
      <c r="B46" s="182"/>
      <c r="C46" s="182"/>
      <c r="D46" s="182"/>
      <c r="E46" s="182"/>
      <c r="F46" s="182"/>
      <c r="G46" s="198"/>
      <c r="H46" s="198"/>
      <c r="I46" s="198"/>
      <c r="J46" s="198"/>
    </row>
    <row r="47" spans="1:10" ht="14.1" customHeight="1" x14ac:dyDescent="0.25">
      <c r="A47" s="200"/>
      <c r="B47" s="182"/>
      <c r="C47" s="182"/>
      <c r="D47" s="182"/>
      <c r="E47" s="182"/>
      <c r="F47" s="182"/>
      <c r="G47" s="198"/>
      <c r="H47" s="198"/>
      <c r="I47" s="198"/>
      <c r="J47" s="198"/>
    </row>
    <row r="48" spans="1:10" ht="14.1" customHeight="1" x14ac:dyDescent="0.25">
      <c r="A48" s="201"/>
      <c r="B48" s="197"/>
      <c r="C48" s="197"/>
      <c r="D48" s="197"/>
      <c r="E48" s="197"/>
      <c r="F48" s="197"/>
      <c r="G48" s="198"/>
      <c r="H48" s="198"/>
      <c r="I48" s="198"/>
      <c r="J48" s="198"/>
    </row>
    <row r="49" spans="1:10" ht="14.1" customHeight="1" x14ac:dyDescent="0.25">
      <c r="A49" s="199"/>
      <c r="B49" s="199"/>
      <c r="C49" s="199"/>
      <c r="D49" s="199"/>
      <c r="E49" s="199"/>
      <c r="F49" s="19"/>
      <c r="G49" s="182"/>
      <c r="H49" s="182"/>
      <c r="I49" s="182"/>
      <c r="J49" s="182"/>
    </row>
    <row r="50" spans="1:10" ht="14.1" customHeight="1" x14ac:dyDescent="0.25">
      <c r="F50" s="19"/>
      <c r="G50" s="182"/>
      <c r="H50" s="182"/>
      <c r="I50" s="182"/>
      <c r="J50" s="182"/>
    </row>
    <row r="51" spans="1:10" ht="14.1" customHeight="1" x14ac:dyDescent="0.25">
      <c r="A51" s="19"/>
      <c r="B51" s="19"/>
      <c r="C51" s="19"/>
      <c r="D51" s="19"/>
      <c r="E51" s="19"/>
      <c r="F51" s="19"/>
      <c r="G51" s="182"/>
      <c r="H51" s="182"/>
      <c r="I51" s="182"/>
      <c r="J51" s="182"/>
    </row>
    <row r="52" spans="1:10" ht="14.1" customHeight="1" x14ac:dyDescent="0.25">
      <c r="A52" s="19"/>
      <c r="B52" s="19"/>
      <c r="C52" s="19"/>
      <c r="D52" s="19"/>
      <c r="E52" s="19"/>
      <c r="F52" s="19"/>
      <c r="G52" s="182"/>
      <c r="H52" s="182"/>
      <c r="I52" s="182"/>
      <c r="J52" s="182"/>
    </row>
    <row r="53" spans="1:10" ht="14.1" customHeight="1" x14ac:dyDescent="0.25">
      <c r="A53" s="19"/>
      <c r="B53" s="19"/>
      <c r="C53" s="19"/>
      <c r="D53" s="19"/>
      <c r="E53" s="19"/>
      <c r="F53" s="19"/>
      <c r="G53" s="182"/>
      <c r="H53" s="182"/>
      <c r="I53" s="182"/>
      <c r="J53" s="182"/>
    </row>
    <row r="54" spans="1:10" ht="14.1" customHeight="1" x14ac:dyDescent="0.25">
      <c r="A54" s="19"/>
      <c r="B54" s="19"/>
      <c r="C54" s="19"/>
      <c r="D54" s="19"/>
      <c r="E54" s="19"/>
      <c r="F54" s="19"/>
      <c r="G54" s="182"/>
      <c r="H54" s="182"/>
      <c r="I54" s="182"/>
      <c r="J54" s="182"/>
    </row>
    <row r="55" spans="1:10" ht="14.1" customHeight="1" x14ac:dyDescent="0.25">
      <c r="A55" s="19"/>
      <c r="B55" s="19"/>
      <c r="C55" s="19"/>
      <c r="D55" s="19"/>
      <c r="E55" s="19"/>
      <c r="F55" s="19"/>
      <c r="G55" s="182"/>
      <c r="H55" s="182"/>
      <c r="I55" s="182"/>
      <c r="J55" s="182"/>
    </row>
    <row r="56" spans="1:10" ht="12.95" customHeight="1" x14ac:dyDescent="0.25">
      <c r="A56" s="19"/>
      <c r="B56" s="19"/>
      <c r="C56" s="19"/>
      <c r="D56" s="19"/>
      <c r="E56" s="19"/>
      <c r="F56" s="19"/>
      <c r="G56" s="182"/>
      <c r="H56" s="182"/>
      <c r="I56" s="182"/>
      <c r="J56" s="182"/>
    </row>
    <row r="57" spans="1:10" ht="12.95" customHeight="1" x14ac:dyDescent="0.25">
      <c r="A57" s="19"/>
      <c r="B57" s="19"/>
      <c r="C57" s="19"/>
      <c r="D57" s="19"/>
      <c r="E57" s="19"/>
      <c r="F57" s="19"/>
      <c r="G57" s="182"/>
      <c r="H57" s="182"/>
      <c r="I57" s="182"/>
      <c r="J57" s="182"/>
    </row>
    <row r="58" spans="1:10" ht="12.95" customHeight="1" x14ac:dyDescent="0.25">
      <c r="A58" s="19"/>
      <c r="B58" s="19"/>
      <c r="C58" s="19"/>
      <c r="D58" s="19"/>
      <c r="E58" s="19"/>
      <c r="F58" s="19"/>
      <c r="G58" s="182"/>
      <c r="H58" s="182"/>
      <c r="I58" s="182"/>
      <c r="J58" s="182"/>
    </row>
    <row r="59" spans="1:10" ht="12.95" customHeight="1" x14ac:dyDescent="0.25">
      <c r="A59" s="203"/>
      <c r="B59" s="203"/>
      <c r="C59" s="203"/>
      <c r="D59" s="203"/>
      <c r="E59" s="203"/>
      <c r="F59" s="19"/>
      <c r="G59" s="182"/>
      <c r="H59" s="182"/>
      <c r="I59" s="182"/>
      <c r="J59" s="182"/>
    </row>
    <row r="60" spans="1:10" ht="12" customHeight="1" x14ac:dyDescent="0.25">
      <c r="A60" s="460" t="s">
        <v>139</v>
      </c>
      <c r="B60" s="460"/>
      <c r="C60" s="460"/>
      <c r="D60" s="460"/>
      <c r="E60" s="460"/>
      <c r="F60" s="460"/>
      <c r="G60" s="460"/>
      <c r="H60" s="460"/>
      <c r="I60" s="460"/>
      <c r="J60" s="460"/>
    </row>
    <row r="131" spans="1:10" s="429" customFormat="1" x14ac:dyDescent="0.25">
      <c r="A131" s="429" t="s">
        <v>64</v>
      </c>
      <c r="B131" s="429" t="s">
        <v>44</v>
      </c>
      <c r="C131" s="429" t="s">
        <v>65</v>
      </c>
      <c r="D131" s="429" t="s">
        <v>66</v>
      </c>
      <c r="G131" s="429" t="s">
        <v>66</v>
      </c>
      <c r="H131" s="429" t="s">
        <v>65</v>
      </c>
      <c r="I131" s="429" t="s">
        <v>67</v>
      </c>
    </row>
    <row r="132" spans="1:10" s="429" customFormat="1" x14ac:dyDescent="0.25">
      <c r="A132" s="429" t="s">
        <v>33</v>
      </c>
      <c r="B132" s="429">
        <v>23912</v>
      </c>
      <c r="C132" s="430">
        <v>0.50126826405047897</v>
      </c>
      <c r="D132" s="429" t="s">
        <v>68</v>
      </c>
      <c r="G132" s="429" t="s">
        <v>68</v>
      </c>
      <c r="H132" s="430">
        <v>0.50126826405047897</v>
      </c>
      <c r="I132" s="429">
        <v>1</v>
      </c>
      <c r="J132" s="429">
        <v>6</v>
      </c>
    </row>
    <row r="133" spans="1:10" s="429" customFormat="1" x14ac:dyDescent="0.25">
      <c r="A133" s="431" t="s">
        <v>34</v>
      </c>
      <c r="B133" s="431">
        <v>1583</v>
      </c>
      <c r="C133" s="430">
        <v>3.3184495734020922E-2</v>
      </c>
      <c r="D133" s="429" t="s">
        <v>34</v>
      </c>
      <c r="G133" s="429" t="s">
        <v>69</v>
      </c>
      <c r="H133" s="430">
        <v>0.19044923799341759</v>
      </c>
      <c r="I133" s="429">
        <v>2</v>
      </c>
      <c r="J133" s="429">
        <v>5</v>
      </c>
    </row>
    <row r="134" spans="1:10" s="429" customFormat="1" x14ac:dyDescent="0.25">
      <c r="A134" s="429" t="s">
        <v>82</v>
      </c>
      <c r="B134" s="429">
        <v>1218</v>
      </c>
      <c r="C134" s="430">
        <v>2.5532985346833532E-2</v>
      </c>
      <c r="D134" s="429" t="s">
        <v>86</v>
      </c>
      <c r="G134" s="429" t="s">
        <v>70</v>
      </c>
      <c r="H134" s="430">
        <v>0.12611366161457352</v>
      </c>
      <c r="I134" s="429">
        <v>3</v>
      </c>
      <c r="J134" s="429">
        <v>4</v>
      </c>
    </row>
    <row r="135" spans="1:10" s="429" customFormat="1" x14ac:dyDescent="0.25">
      <c r="A135" s="429" t="s">
        <v>35</v>
      </c>
      <c r="B135" s="429">
        <v>9085</v>
      </c>
      <c r="C135" s="430">
        <v>0.19044923799341759</v>
      </c>
      <c r="D135" s="429" t="s">
        <v>69</v>
      </c>
      <c r="G135" s="429" t="s">
        <v>71</v>
      </c>
      <c r="H135" s="430">
        <v>0.12345135526067542</v>
      </c>
      <c r="I135" s="429">
        <v>4</v>
      </c>
      <c r="J135" s="429">
        <v>3</v>
      </c>
    </row>
    <row r="136" spans="1:10" s="429" customFormat="1" x14ac:dyDescent="0.25">
      <c r="A136" s="429" t="s">
        <v>26</v>
      </c>
      <c r="B136" s="429">
        <v>6016</v>
      </c>
      <c r="C136" s="430">
        <v>0.12611366161457352</v>
      </c>
      <c r="D136" s="429" t="s">
        <v>70</v>
      </c>
      <c r="G136" s="429" t="s">
        <v>34</v>
      </c>
      <c r="H136" s="430">
        <v>3.3184495734020922E-2</v>
      </c>
      <c r="I136" s="429">
        <v>5</v>
      </c>
      <c r="J136" s="429">
        <v>2</v>
      </c>
    </row>
    <row r="137" spans="1:10" s="429" customFormat="1" x14ac:dyDescent="0.25">
      <c r="A137" s="429" t="s">
        <v>36</v>
      </c>
      <c r="B137" s="429">
        <v>5889</v>
      </c>
      <c r="C137" s="430">
        <v>0.12345135526067542</v>
      </c>
      <c r="D137" s="429" t="s">
        <v>71</v>
      </c>
      <c r="G137" s="429" t="s">
        <v>86</v>
      </c>
      <c r="H137" s="430">
        <v>2.5532985346833532E-2</v>
      </c>
      <c r="I137" s="429">
        <v>6</v>
      </c>
      <c r="J137" s="429">
        <v>1</v>
      </c>
    </row>
    <row r="138" spans="1:10" s="429" customFormat="1" x14ac:dyDescent="0.25">
      <c r="C138" s="430"/>
      <c r="H138" s="430"/>
    </row>
    <row r="139" spans="1:10" s="429" customFormat="1" x14ac:dyDescent="0.25">
      <c r="B139" s="432">
        <v>47700</v>
      </c>
      <c r="C139" s="430">
        <v>1</v>
      </c>
    </row>
  </sheetData>
  <mergeCells count="7">
    <mergeCell ref="A60:J60"/>
    <mergeCell ref="A38:J38"/>
    <mergeCell ref="A2:J2"/>
    <mergeCell ref="C7:J7"/>
    <mergeCell ref="A39:J39"/>
    <mergeCell ref="A7:B8"/>
    <mergeCell ref="A41:J41"/>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82" customWidth="1"/>
    <col min="2" max="4" width="8.625" style="182" customWidth="1"/>
    <col min="5" max="5" width="7.875" style="182" customWidth="1"/>
    <col min="6" max="6" width="5.5" style="182" customWidth="1"/>
    <col min="7" max="7" width="6.5" style="182" customWidth="1"/>
    <col min="8" max="9" width="8.5" style="182" customWidth="1"/>
    <col min="10" max="12" width="7.875" style="182" customWidth="1"/>
    <col min="13" max="254" width="9" style="182"/>
    <col min="255" max="255" width="47.875" style="182" customWidth="1"/>
    <col min="256" max="256" width="11.375" style="182" customWidth="1"/>
    <col min="257" max="257" width="9.375" style="182" customWidth="1"/>
    <col min="258" max="258" width="9.25" style="182" customWidth="1"/>
    <col min="259" max="259" width="10.25" style="182" customWidth="1"/>
    <col min="260" max="260" width="9.25" style="182" customWidth="1"/>
    <col min="261" max="261" width="10.25" style="182" customWidth="1"/>
    <col min="262" max="262" width="0.875" style="182" customWidth="1"/>
    <col min="263" max="265" width="8.5" style="182" customWidth="1"/>
    <col min="266" max="266" width="8" style="182" customWidth="1"/>
    <col min="267" max="510" width="9" style="182"/>
    <col min="511" max="511" width="47.875" style="182" customWidth="1"/>
    <col min="512" max="512" width="11.375" style="182" customWidth="1"/>
    <col min="513" max="513" width="9.375" style="182" customWidth="1"/>
    <col min="514" max="514" width="9.25" style="182" customWidth="1"/>
    <col min="515" max="515" width="10.25" style="182" customWidth="1"/>
    <col min="516" max="516" width="9.25" style="182" customWidth="1"/>
    <col min="517" max="517" width="10.25" style="182" customWidth="1"/>
    <col min="518" max="518" width="0.875" style="182" customWidth="1"/>
    <col min="519" max="521" width="8.5" style="182" customWidth="1"/>
    <col min="522" max="522" width="8" style="182" customWidth="1"/>
    <col min="523" max="766" width="9" style="182"/>
    <col min="767" max="767" width="47.875" style="182" customWidth="1"/>
    <col min="768" max="768" width="11.375" style="182" customWidth="1"/>
    <col min="769" max="769" width="9.375" style="182" customWidth="1"/>
    <col min="770" max="770" width="9.25" style="182" customWidth="1"/>
    <col min="771" max="771" width="10.25" style="182" customWidth="1"/>
    <col min="772" max="772" width="9.25" style="182" customWidth="1"/>
    <col min="773" max="773" width="10.25" style="182" customWidth="1"/>
    <col min="774" max="774" width="0.875" style="182" customWidth="1"/>
    <col min="775" max="777" width="8.5" style="182" customWidth="1"/>
    <col min="778" max="778" width="8" style="182" customWidth="1"/>
    <col min="779" max="1022" width="9" style="182"/>
    <col min="1023" max="1023" width="47.875" style="182" customWidth="1"/>
    <col min="1024" max="1024" width="11.375" style="182" customWidth="1"/>
    <col min="1025" max="1025" width="9.375" style="182" customWidth="1"/>
    <col min="1026" max="1026" width="9.25" style="182" customWidth="1"/>
    <col min="1027" max="1027" width="10.25" style="182" customWidth="1"/>
    <col min="1028" max="1028" width="9.25" style="182" customWidth="1"/>
    <col min="1029" max="1029" width="10.25" style="182" customWidth="1"/>
    <col min="1030" max="1030" width="0.875" style="182" customWidth="1"/>
    <col min="1031" max="1033" width="8.5" style="182" customWidth="1"/>
    <col min="1034" max="1034" width="8" style="182" customWidth="1"/>
    <col min="1035" max="1278" width="9" style="182"/>
    <col min="1279" max="1279" width="47.875" style="182" customWidth="1"/>
    <col min="1280" max="1280" width="11.375" style="182" customWidth="1"/>
    <col min="1281" max="1281" width="9.375" style="182" customWidth="1"/>
    <col min="1282" max="1282" width="9.25" style="182" customWidth="1"/>
    <col min="1283" max="1283" width="10.25" style="182" customWidth="1"/>
    <col min="1284" max="1284" width="9.25" style="182" customWidth="1"/>
    <col min="1285" max="1285" width="10.25" style="182" customWidth="1"/>
    <col min="1286" max="1286" width="0.875" style="182" customWidth="1"/>
    <col min="1287" max="1289" width="8.5" style="182" customWidth="1"/>
    <col min="1290" max="1290" width="8" style="182" customWidth="1"/>
    <col min="1291" max="1534" width="9" style="182"/>
    <col min="1535" max="1535" width="47.875" style="182" customWidth="1"/>
    <col min="1536" max="1536" width="11.375" style="182" customWidth="1"/>
    <col min="1537" max="1537" width="9.375" style="182" customWidth="1"/>
    <col min="1538" max="1538" width="9.25" style="182" customWidth="1"/>
    <col min="1539" max="1539" width="10.25" style="182" customWidth="1"/>
    <col min="1540" max="1540" width="9.25" style="182" customWidth="1"/>
    <col min="1541" max="1541" width="10.25" style="182" customWidth="1"/>
    <col min="1542" max="1542" width="0.875" style="182" customWidth="1"/>
    <col min="1543" max="1545" width="8.5" style="182" customWidth="1"/>
    <col min="1546" max="1546" width="8" style="182" customWidth="1"/>
    <col min="1547" max="1790" width="9" style="182"/>
    <col min="1791" max="1791" width="47.875" style="182" customWidth="1"/>
    <col min="1792" max="1792" width="11.375" style="182" customWidth="1"/>
    <col min="1793" max="1793" width="9.375" style="182" customWidth="1"/>
    <col min="1794" max="1794" width="9.25" style="182" customWidth="1"/>
    <col min="1795" max="1795" width="10.25" style="182" customWidth="1"/>
    <col min="1796" max="1796" width="9.25" style="182" customWidth="1"/>
    <col min="1797" max="1797" width="10.25" style="182" customWidth="1"/>
    <col min="1798" max="1798" width="0.875" style="182" customWidth="1"/>
    <col min="1799" max="1801" width="8.5" style="182" customWidth="1"/>
    <col min="1802" max="1802" width="8" style="182" customWidth="1"/>
    <col min="1803" max="2046" width="9" style="182"/>
    <col min="2047" max="2047" width="47.875" style="182" customWidth="1"/>
    <col min="2048" max="2048" width="11.375" style="182" customWidth="1"/>
    <col min="2049" max="2049" width="9.375" style="182" customWidth="1"/>
    <col min="2050" max="2050" width="9.25" style="182" customWidth="1"/>
    <col min="2051" max="2051" width="10.25" style="182" customWidth="1"/>
    <col min="2052" max="2052" width="9.25" style="182" customWidth="1"/>
    <col min="2053" max="2053" width="10.25" style="182" customWidth="1"/>
    <col min="2054" max="2054" width="0.875" style="182" customWidth="1"/>
    <col min="2055" max="2057" width="8.5" style="182" customWidth="1"/>
    <col min="2058" max="2058" width="8" style="182" customWidth="1"/>
    <col min="2059" max="2302" width="9" style="182"/>
    <col min="2303" max="2303" width="47.875" style="182" customWidth="1"/>
    <col min="2304" max="2304" width="11.375" style="182" customWidth="1"/>
    <col min="2305" max="2305" width="9.375" style="182" customWidth="1"/>
    <col min="2306" max="2306" width="9.25" style="182" customWidth="1"/>
    <col min="2307" max="2307" width="10.25" style="182" customWidth="1"/>
    <col min="2308" max="2308" width="9.25" style="182" customWidth="1"/>
    <col min="2309" max="2309" width="10.25" style="182" customWidth="1"/>
    <col min="2310" max="2310" width="0.875" style="182" customWidth="1"/>
    <col min="2311" max="2313" width="8.5" style="182" customWidth="1"/>
    <col min="2314" max="2314" width="8" style="182" customWidth="1"/>
    <col min="2315" max="2558" width="9" style="182"/>
    <col min="2559" max="2559" width="47.875" style="182" customWidth="1"/>
    <col min="2560" max="2560" width="11.375" style="182" customWidth="1"/>
    <col min="2561" max="2561" width="9.375" style="182" customWidth="1"/>
    <col min="2562" max="2562" width="9.25" style="182" customWidth="1"/>
    <col min="2563" max="2563" width="10.25" style="182" customWidth="1"/>
    <col min="2564" max="2564" width="9.25" style="182" customWidth="1"/>
    <col min="2565" max="2565" width="10.25" style="182" customWidth="1"/>
    <col min="2566" max="2566" width="0.875" style="182" customWidth="1"/>
    <col min="2567" max="2569" width="8.5" style="182" customWidth="1"/>
    <col min="2570" max="2570" width="8" style="182" customWidth="1"/>
    <col min="2571" max="2814" width="9" style="182"/>
    <col min="2815" max="2815" width="47.875" style="182" customWidth="1"/>
    <col min="2816" max="2816" width="11.375" style="182" customWidth="1"/>
    <col min="2817" max="2817" width="9.375" style="182" customWidth="1"/>
    <col min="2818" max="2818" width="9.25" style="182" customWidth="1"/>
    <col min="2819" max="2819" width="10.25" style="182" customWidth="1"/>
    <col min="2820" max="2820" width="9.25" style="182" customWidth="1"/>
    <col min="2821" max="2821" width="10.25" style="182" customWidth="1"/>
    <col min="2822" max="2822" width="0.875" style="182" customWidth="1"/>
    <col min="2823" max="2825" width="8.5" style="182" customWidth="1"/>
    <col min="2826" max="2826" width="8" style="182" customWidth="1"/>
    <col min="2827" max="3070" width="9" style="182"/>
    <col min="3071" max="3071" width="47.875" style="182" customWidth="1"/>
    <col min="3072" max="3072" width="11.375" style="182" customWidth="1"/>
    <col min="3073" max="3073" width="9.375" style="182" customWidth="1"/>
    <col min="3074" max="3074" width="9.25" style="182" customWidth="1"/>
    <col min="3075" max="3075" width="10.25" style="182" customWidth="1"/>
    <col min="3076" max="3076" width="9.25" style="182" customWidth="1"/>
    <col min="3077" max="3077" width="10.25" style="182" customWidth="1"/>
    <col min="3078" max="3078" width="0.875" style="182" customWidth="1"/>
    <col min="3079" max="3081" width="8.5" style="182" customWidth="1"/>
    <col min="3082" max="3082" width="8" style="182" customWidth="1"/>
    <col min="3083" max="3326" width="9" style="182"/>
    <col min="3327" max="3327" width="47.875" style="182" customWidth="1"/>
    <col min="3328" max="3328" width="11.375" style="182" customWidth="1"/>
    <col min="3329" max="3329" width="9.375" style="182" customWidth="1"/>
    <col min="3330" max="3330" width="9.25" style="182" customWidth="1"/>
    <col min="3331" max="3331" width="10.25" style="182" customWidth="1"/>
    <col min="3332" max="3332" width="9.25" style="182" customWidth="1"/>
    <col min="3333" max="3333" width="10.25" style="182" customWidth="1"/>
    <col min="3334" max="3334" width="0.875" style="182" customWidth="1"/>
    <col min="3335" max="3337" width="8.5" style="182" customWidth="1"/>
    <col min="3338" max="3338" width="8" style="182" customWidth="1"/>
    <col min="3339" max="3582" width="9" style="182"/>
    <col min="3583" max="3583" width="47.875" style="182" customWidth="1"/>
    <col min="3584" max="3584" width="11.375" style="182" customWidth="1"/>
    <col min="3585" max="3585" width="9.375" style="182" customWidth="1"/>
    <col min="3586" max="3586" width="9.25" style="182" customWidth="1"/>
    <col min="3587" max="3587" width="10.25" style="182" customWidth="1"/>
    <col min="3588" max="3588" width="9.25" style="182" customWidth="1"/>
    <col min="3589" max="3589" width="10.25" style="182" customWidth="1"/>
    <col min="3590" max="3590" width="0.875" style="182" customWidth="1"/>
    <col min="3591" max="3593" width="8.5" style="182" customWidth="1"/>
    <col min="3594" max="3594" width="8" style="182" customWidth="1"/>
    <col min="3595" max="3838" width="9" style="182"/>
    <col min="3839" max="3839" width="47.875" style="182" customWidth="1"/>
    <col min="3840" max="3840" width="11.375" style="182" customWidth="1"/>
    <col min="3841" max="3841" width="9.375" style="182" customWidth="1"/>
    <col min="3842" max="3842" width="9.25" style="182" customWidth="1"/>
    <col min="3843" max="3843" width="10.25" style="182" customWidth="1"/>
    <col min="3844" max="3844" width="9.25" style="182" customWidth="1"/>
    <col min="3845" max="3845" width="10.25" style="182" customWidth="1"/>
    <col min="3846" max="3846" width="0.875" style="182" customWidth="1"/>
    <col min="3847" max="3849" width="8.5" style="182" customWidth="1"/>
    <col min="3850" max="3850" width="8" style="182" customWidth="1"/>
    <col min="3851" max="4094" width="9" style="182"/>
    <col min="4095" max="4095" width="47.875" style="182" customWidth="1"/>
    <col min="4096" max="4096" width="11.375" style="182" customWidth="1"/>
    <col min="4097" max="4097" width="9.375" style="182" customWidth="1"/>
    <col min="4098" max="4098" width="9.25" style="182" customWidth="1"/>
    <col min="4099" max="4099" width="10.25" style="182" customWidth="1"/>
    <col min="4100" max="4100" width="9.25" style="182" customWidth="1"/>
    <col min="4101" max="4101" width="10.25" style="182" customWidth="1"/>
    <col min="4102" max="4102" width="0.875" style="182" customWidth="1"/>
    <col min="4103" max="4105" width="8.5" style="182" customWidth="1"/>
    <col min="4106" max="4106" width="8" style="182" customWidth="1"/>
    <col min="4107" max="4350" width="9" style="182"/>
    <col min="4351" max="4351" width="47.875" style="182" customWidth="1"/>
    <col min="4352" max="4352" width="11.375" style="182" customWidth="1"/>
    <col min="4353" max="4353" width="9.375" style="182" customWidth="1"/>
    <col min="4354" max="4354" width="9.25" style="182" customWidth="1"/>
    <col min="4355" max="4355" width="10.25" style="182" customWidth="1"/>
    <col min="4356" max="4356" width="9.25" style="182" customWidth="1"/>
    <col min="4357" max="4357" width="10.25" style="182" customWidth="1"/>
    <col min="4358" max="4358" width="0.875" style="182" customWidth="1"/>
    <col min="4359" max="4361" width="8.5" style="182" customWidth="1"/>
    <col min="4362" max="4362" width="8" style="182" customWidth="1"/>
    <col min="4363" max="4606" width="9" style="182"/>
    <col min="4607" max="4607" width="47.875" style="182" customWidth="1"/>
    <col min="4608" max="4608" width="11.375" style="182" customWidth="1"/>
    <col min="4609" max="4609" width="9.375" style="182" customWidth="1"/>
    <col min="4610" max="4610" width="9.25" style="182" customWidth="1"/>
    <col min="4611" max="4611" width="10.25" style="182" customWidth="1"/>
    <col min="4612" max="4612" width="9.25" style="182" customWidth="1"/>
    <col min="4613" max="4613" width="10.25" style="182" customWidth="1"/>
    <col min="4614" max="4614" width="0.875" style="182" customWidth="1"/>
    <col min="4615" max="4617" width="8.5" style="182" customWidth="1"/>
    <col min="4618" max="4618" width="8" style="182" customWidth="1"/>
    <col min="4619" max="4862" width="9" style="182"/>
    <col min="4863" max="4863" width="47.875" style="182" customWidth="1"/>
    <col min="4864" max="4864" width="11.375" style="182" customWidth="1"/>
    <col min="4865" max="4865" width="9.375" style="182" customWidth="1"/>
    <col min="4866" max="4866" width="9.25" style="182" customWidth="1"/>
    <col min="4867" max="4867" width="10.25" style="182" customWidth="1"/>
    <col min="4868" max="4868" width="9.25" style="182" customWidth="1"/>
    <col min="4869" max="4869" width="10.25" style="182" customWidth="1"/>
    <col min="4870" max="4870" width="0.875" style="182" customWidth="1"/>
    <col min="4871" max="4873" width="8.5" style="182" customWidth="1"/>
    <col min="4874" max="4874" width="8" style="182" customWidth="1"/>
    <col min="4875" max="5118" width="9" style="182"/>
    <col min="5119" max="5119" width="47.875" style="182" customWidth="1"/>
    <col min="5120" max="5120" width="11.375" style="182" customWidth="1"/>
    <col min="5121" max="5121" width="9.375" style="182" customWidth="1"/>
    <col min="5122" max="5122" width="9.25" style="182" customWidth="1"/>
    <col min="5123" max="5123" width="10.25" style="182" customWidth="1"/>
    <col min="5124" max="5124" width="9.25" style="182" customWidth="1"/>
    <col min="5125" max="5125" width="10.25" style="182" customWidth="1"/>
    <col min="5126" max="5126" width="0.875" style="182" customWidth="1"/>
    <col min="5127" max="5129" width="8.5" style="182" customWidth="1"/>
    <col min="5130" max="5130" width="8" style="182" customWidth="1"/>
    <col min="5131" max="5374" width="9" style="182"/>
    <col min="5375" max="5375" width="47.875" style="182" customWidth="1"/>
    <col min="5376" max="5376" width="11.375" style="182" customWidth="1"/>
    <col min="5377" max="5377" width="9.375" style="182" customWidth="1"/>
    <col min="5378" max="5378" width="9.25" style="182" customWidth="1"/>
    <col min="5379" max="5379" width="10.25" style="182" customWidth="1"/>
    <col min="5380" max="5380" width="9.25" style="182" customWidth="1"/>
    <col min="5381" max="5381" width="10.25" style="182" customWidth="1"/>
    <col min="5382" max="5382" width="0.875" style="182" customWidth="1"/>
    <col min="5383" max="5385" width="8.5" style="182" customWidth="1"/>
    <col min="5386" max="5386" width="8" style="182" customWidth="1"/>
    <col min="5387" max="5630" width="9" style="182"/>
    <col min="5631" max="5631" width="47.875" style="182" customWidth="1"/>
    <col min="5632" max="5632" width="11.375" style="182" customWidth="1"/>
    <col min="5633" max="5633" width="9.375" style="182" customWidth="1"/>
    <col min="5634" max="5634" width="9.25" style="182" customWidth="1"/>
    <col min="5635" max="5635" width="10.25" style="182" customWidth="1"/>
    <col min="5636" max="5636" width="9.25" style="182" customWidth="1"/>
    <col min="5637" max="5637" width="10.25" style="182" customWidth="1"/>
    <col min="5638" max="5638" width="0.875" style="182" customWidth="1"/>
    <col min="5639" max="5641" width="8.5" style="182" customWidth="1"/>
    <col min="5642" max="5642" width="8" style="182" customWidth="1"/>
    <col min="5643" max="5886" width="9" style="182"/>
    <col min="5887" max="5887" width="47.875" style="182" customWidth="1"/>
    <col min="5888" max="5888" width="11.375" style="182" customWidth="1"/>
    <col min="5889" max="5889" width="9.375" style="182" customWidth="1"/>
    <col min="5890" max="5890" width="9.25" style="182" customWidth="1"/>
    <col min="5891" max="5891" width="10.25" style="182" customWidth="1"/>
    <col min="5892" max="5892" width="9.25" style="182" customWidth="1"/>
    <col min="5893" max="5893" width="10.25" style="182" customWidth="1"/>
    <col min="5894" max="5894" width="0.875" style="182" customWidth="1"/>
    <col min="5895" max="5897" width="8.5" style="182" customWidth="1"/>
    <col min="5898" max="5898" width="8" style="182" customWidth="1"/>
    <col min="5899" max="6142" width="9" style="182"/>
    <col min="6143" max="6143" width="47.875" style="182" customWidth="1"/>
    <col min="6144" max="6144" width="11.375" style="182" customWidth="1"/>
    <col min="6145" max="6145" width="9.375" style="182" customWidth="1"/>
    <col min="6146" max="6146" width="9.25" style="182" customWidth="1"/>
    <col min="6147" max="6147" width="10.25" style="182" customWidth="1"/>
    <col min="6148" max="6148" width="9.25" style="182" customWidth="1"/>
    <col min="6149" max="6149" width="10.25" style="182" customWidth="1"/>
    <col min="6150" max="6150" width="0.875" style="182" customWidth="1"/>
    <col min="6151" max="6153" width="8.5" style="182" customWidth="1"/>
    <col min="6154" max="6154" width="8" style="182" customWidth="1"/>
    <col min="6155" max="6398" width="9" style="182"/>
    <col min="6399" max="6399" width="47.875" style="182" customWidth="1"/>
    <col min="6400" max="6400" width="11.375" style="182" customWidth="1"/>
    <col min="6401" max="6401" width="9.375" style="182" customWidth="1"/>
    <col min="6402" max="6402" width="9.25" style="182" customWidth="1"/>
    <col min="6403" max="6403" width="10.25" style="182" customWidth="1"/>
    <col min="6404" max="6404" width="9.25" style="182" customWidth="1"/>
    <col min="6405" max="6405" width="10.25" style="182" customWidth="1"/>
    <col min="6406" max="6406" width="0.875" style="182" customWidth="1"/>
    <col min="6407" max="6409" width="8.5" style="182" customWidth="1"/>
    <col min="6410" max="6410" width="8" style="182" customWidth="1"/>
    <col min="6411" max="6654" width="9" style="182"/>
    <col min="6655" max="6655" width="47.875" style="182" customWidth="1"/>
    <col min="6656" max="6656" width="11.375" style="182" customWidth="1"/>
    <col min="6657" max="6657" width="9.375" style="182" customWidth="1"/>
    <col min="6658" max="6658" width="9.25" style="182" customWidth="1"/>
    <col min="6659" max="6659" width="10.25" style="182" customWidth="1"/>
    <col min="6660" max="6660" width="9.25" style="182" customWidth="1"/>
    <col min="6661" max="6661" width="10.25" style="182" customWidth="1"/>
    <col min="6662" max="6662" width="0.875" style="182" customWidth="1"/>
    <col min="6663" max="6665" width="8.5" style="182" customWidth="1"/>
    <col min="6666" max="6666" width="8" style="182" customWidth="1"/>
    <col min="6667" max="6910" width="9" style="182"/>
    <col min="6911" max="6911" width="47.875" style="182" customWidth="1"/>
    <col min="6912" max="6912" width="11.375" style="182" customWidth="1"/>
    <col min="6913" max="6913" width="9.375" style="182" customWidth="1"/>
    <col min="6914" max="6914" width="9.25" style="182" customWidth="1"/>
    <col min="6915" max="6915" width="10.25" style="182" customWidth="1"/>
    <col min="6916" max="6916" width="9.25" style="182" customWidth="1"/>
    <col min="6917" max="6917" width="10.25" style="182" customWidth="1"/>
    <col min="6918" max="6918" width="0.875" style="182" customWidth="1"/>
    <col min="6919" max="6921" width="8.5" style="182" customWidth="1"/>
    <col min="6922" max="6922" width="8" style="182" customWidth="1"/>
    <col min="6923" max="7166" width="9" style="182"/>
    <col min="7167" max="7167" width="47.875" style="182" customWidth="1"/>
    <col min="7168" max="7168" width="11.375" style="182" customWidth="1"/>
    <col min="7169" max="7169" width="9.375" style="182" customWidth="1"/>
    <col min="7170" max="7170" width="9.25" style="182" customWidth="1"/>
    <col min="7171" max="7171" width="10.25" style="182" customWidth="1"/>
    <col min="7172" max="7172" width="9.25" style="182" customWidth="1"/>
    <col min="7173" max="7173" width="10.25" style="182" customWidth="1"/>
    <col min="7174" max="7174" width="0.875" style="182" customWidth="1"/>
    <col min="7175" max="7177" width="8.5" style="182" customWidth="1"/>
    <col min="7178" max="7178" width="8" style="182" customWidth="1"/>
    <col min="7179" max="7422" width="9" style="182"/>
    <col min="7423" max="7423" width="47.875" style="182" customWidth="1"/>
    <col min="7424" max="7424" width="11.375" style="182" customWidth="1"/>
    <col min="7425" max="7425" width="9.375" style="182" customWidth="1"/>
    <col min="7426" max="7426" width="9.25" style="182" customWidth="1"/>
    <col min="7427" max="7427" width="10.25" style="182" customWidth="1"/>
    <col min="7428" max="7428" width="9.25" style="182" customWidth="1"/>
    <col min="7429" max="7429" width="10.25" style="182" customWidth="1"/>
    <col min="7430" max="7430" width="0.875" style="182" customWidth="1"/>
    <col min="7431" max="7433" width="8.5" style="182" customWidth="1"/>
    <col min="7434" max="7434" width="8" style="182" customWidth="1"/>
    <col min="7435" max="7678" width="9" style="182"/>
    <col min="7679" max="7679" width="47.875" style="182" customWidth="1"/>
    <col min="7680" max="7680" width="11.375" style="182" customWidth="1"/>
    <col min="7681" max="7681" width="9.375" style="182" customWidth="1"/>
    <col min="7682" max="7682" width="9.25" style="182" customWidth="1"/>
    <col min="7683" max="7683" width="10.25" style="182" customWidth="1"/>
    <col min="7684" max="7684" width="9.25" style="182" customWidth="1"/>
    <col min="7685" max="7685" width="10.25" style="182" customWidth="1"/>
    <col min="7686" max="7686" width="0.875" style="182" customWidth="1"/>
    <col min="7687" max="7689" width="8.5" style="182" customWidth="1"/>
    <col min="7690" max="7690" width="8" style="182" customWidth="1"/>
    <col min="7691" max="7934" width="9" style="182"/>
    <col min="7935" max="7935" width="47.875" style="182" customWidth="1"/>
    <col min="7936" max="7936" width="11.375" style="182" customWidth="1"/>
    <col min="7937" max="7937" width="9.375" style="182" customWidth="1"/>
    <col min="7938" max="7938" width="9.25" style="182" customWidth="1"/>
    <col min="7939" max="7939" width="10.25" style="182" customWidth="1"/>
    <col min="7940" max="7940" width="9.25" style="182" customWidth="1"/>
    <col min="7941" max="7941" width="10.25" style="182" customWidth="1"/>
    <col min="7942" max="7942" width="0.875" style="182" customWidth="1"/>
    <col min="7943" max="7945" width="8.5" style="182" customWidth="1"/>
    <col min="7946" max="7946" width="8" style="182" customWidth="1"/>
    <col min="7947" max="8190" width="9" style="182"/>
    <col min="8191" max="8191" width="47.875" style="182" customWidth="1"/>
    <col min="8192" max="8192" width="11.375" style="182" customWidth="1"/>
    <col min="8193" max="8193" width="9.375" style="182" customWidth="1"/>
    <col min="8194" max="8194" width="9.25" style="182" customWidth="1"/>
    <col min="8195" max="8195" width="10.25" style="182" customWidth="1"/>
    <col min="8196" max="8196" width="9.25" style="182" customWidth="1"/>
    <col min="8197" max="8197" width="10.25" style="182" customWidth="1"/>
    <col min="8198" max="8198" width="0.875" style="182" customWidth="1"/>
    <col min="8199" max="8201" width="8.5" style="182" customWidth="1"/>
    <col min="8202" max="8202" width="8" style="182" customWidth="1"/>
    <col min="8203" max="8446" width="9" style="182"/>
    <col min="8447" max="8447" width="47.875" style="182" customWidth="1"/>
    <col min="8448" max="8448" width="11.375" style="182" customWidth="1"/>
    <col min="8449" max="8449" width="9.375" style="182" customWidth="1"/>
    <col min="8450" max="8450" width="9.25" style="182" customWidth="1"/>
    <col min="8451" max="8451" width="10.25" style="182" customWidth="1"/>
    <col min="8452" max="8452" width="9.25" style="182" customWidth="1"/>
    <col min="8453" max="8453" width="10.25" style="182" customWidth="1"/>
    <col min="8454" max="8454" width="0.875" style="182" customWidth="1"/>
    <col min="8455" max="8457" width="8.5" style="182" customWidth="1"/>
    <col min="8458" max="8458" width="8" style="182" customWidth="1"/>
    <col min="8459" max="8702" width="9" style="182"/>
    <col min="8703" max="8703" width="47.875" style="182" customWidth="1"/>
    <col min="8704" max="8704" width="11.375" style="182" customWidth="1"/>
    <col min="8705" max="8705" width="9.375" style="182" customWidth="1"/>
    <col min="8706" max="8706" width="9.25" style="182" customWidth="1"/>
    <col min="8707" max="8707" width="10.25" style="182" customWidth="1"/>
    <col min="8708" max="8708" width="9.25" style="182" customWidth="1"/>
    <col min="8709" max="8709" width="10.25" style="182" customWidth="1"/>
    <col min="8710" max="8710" width="0.875" style="182" customWidth="1"/>
    <col min="8711" max="8713" width="8.5" style="182" customWidth="1"/>
    <col min="8714" max="8714" width="8" style="182" customWidth="1"/>
    <col min="8715" max="8958" width="9" style="182"/>
    <col min="8959" max="8959" width="47.875" style="182" customWidth="1"/>
    <col min="8960" max="8960" width="11.375" style="182" customWidth="1"/>
    <col min="8961" max="8961" width="9.375" style="182" customWidth="1"/>
    <col min="8962" max="8962" width="9.25" style="182" customWidth="1"/>
    <col min="8963" max="8963" width="10.25" style="182" customWidth="1"/>
    <col min="8964" max="8964" width="9.25" style="182" customWidth="1"/>
    <col min="8965" max="8965" width="10.25" style="182" customWidth="1"/>
    <col min="8966" max="8966" width="0.875" style="182" customWidth="1"/>
    <col min="8967" max="8969" width="8.5" style="182" customWidth="1"/>
    <col min="8970" max="8970" width="8" style="182" customWidth="1"/>
    <col min="8971" max="9214" width="9" style="182"/>
    <col min="9215" max="9215" width="47.875" style="182" customWidth="1"/>
    <col min="9216" max="9216" width="11.375" style="182" customWidth="1"/>
    <col min="9217" max="9217" width="9.375" style="182" customWidth="1"/>
    <col min="9218" max="9218" width="9.25" style="182" customWidth="1"/>
    <col min="9219" max="9219" width="10.25" style="182" customWidth="1"/>
    <col min="9220" max="9220" width="9.25" style="182" customWidth="1"/>
    <col min="9221" max="9221" width="10.25" style="182" customWidth="1"/>
    <col min="9222" max="9222" width="0.875" style="182" customWidth="1"/>
    <col min="9223" max="9225" width="8.5" style="182" customWidth="1"/>
    <col min="9226" max="9226" width="8" style="182" customWidth="1"/>
    <col min="9227" max="9470" width="9" style="182"/>
    <col min="9471" max="9471" width="47.875" style="182" customWidth="1"/>
    <col min="9472" max="9472" width="11.375" style="182" customWidth="1"/>
    <col min="9473" max="9473" width="9.375" style="182" customWidth="1"/>
    <col min="9474" max="9474" width="9.25" style="182" customWidth="1"/>
    <col min="9475" max="9475" width="10.25" style="182" customWidth="1"/>
    <col min="9476" max="9476" width="9.25" style="182" customWidth="1"/>
    <col min="9477" max="9477" width="10.25" style="182" customWidth="1"/>
    <col min="9478" max="9478" width="0.875" style="182" customWidth="1"/>
    <col min="9479" max="9481" width="8.5" style="182" customWidth="1"/>
    <col min="9482" max="9482" width="8" style="182" customWidth="1"/>
    <col min="9483" max="9726" width="9" style="182"/>
    <col min="9727" max="9727" width="47.875" style="182" customWidth="1"/>
    <col min="9728" max="9728" width="11.375" style="182" customWidth="1"/>
    <col min="9729" max="9729" width="9.375" style="182" customWidth="1"/>
    <col min="9730" max="9730" width="9.25" style="182" customWidth="1"/>
    <col min="9731" max="9731" width="10.25" style="182" customWidth="1"/>
    <col min="9732" max="9732" width="9.25" style="182" customWidth="1"/>
    <col min="9733" max="9733" width="10.25" style="182" customWidth="1"/>
    <col min="9734" max="9734" width="0.875" style="182" customWidth="1"/>
    <col min="9735" max="9737" width="8.5" style="182" customWidth="1"/>
    <col min="9738" max="9738" width="8" style="182" customWidth="1"/>
    <col min="9739" max="9982" width="9" style="182"/>
    <col min="9983" max="9983" width="47.875" style="182" customWidth="1"/>
    <col min="9984" max="9984" width="11.375" style="182" customWidth="1"/>
    <col min="9985" max="9985" width="9.375" style="182" customWidth="1"/>
    <col min="9986" max="9986" width="9.25" style="182" customWidth="1"/>
    <col min="9987" max="9987" width="10.25" style="182" customWidth="1"/>
    <col min="9988" max="9988" width="9.25" style="182" customWidth="1"/>
    <col min="9989" max="9989" width="10.25" style="182" customWidth="1"/>
    <col min="9990" max="9990" width="0.875" style="182" customWidth="1"/>
    <col min="9991" max="9993" width="8.5" style="182" customWidth="1"/>
    <col min="9994" max="9994" width="8" style="182" customWidth="1"/>
    <col min="9995" max="10238" width="9" style="182"/>
    <col min="10239" max="10239" width="47.875" style="182" customWidth="1"/>
    <col min="10240" max="10240" width="11.375" style="182" customWidth="1"/>
    <col min="10241" max="10241" width="9.375" style="182" customWidth="1"/>
    <col min="10242" max="10242" width="9.25" style="182" customWidth="1"/>
    <col min="10243" max="10243" width="10.25" style="182" customWidth="1"/>
    <col min="10244" max="10244" width="9.25" style="182" customWidth="1"/>
    <col min="10245" max="10245" width="10.25" style="182" customWidth="1"/>
    <col min="10246" max="10246" width="0.875" style="182" customWidth="1"/>
    <col min="10247" max="10249" width="8.5" style="182" customWidth="1"/>
    <col min="10250" max="10250" width="8" style="182" customWidth="1"/>
    <col min="10251" max="10494" width="9" style="182"/>
    <col min="10495" max="10495" width="47.875" style="182" customWidth="1"/>
    <col min="10496" max="10496" width="11.375" style="182" customWidth="1"/>
    <col min="10497" max="10497" width="9.375" style="182" customWidth="1"/>
    <col min="10498" max="10498" width="9.25" style="182" customWidth="1"/>
    <col min="10499" max="10499" width="10.25" style="182" customWidth="1"/>
    <col min="10500" max="10500" width="9.25" style="182" customWidth="1"/>
    <col min="10501" max="10501" width="10.25" style="182" customWidth="1"/>
    <col min="10502" max="10502" width="0.875" style="182" customWidth="1"/>
    <col min="10503" max="10505" width="8.5" style="182" customWidth="1"/>
    <col min="10506" max="10506" width="8" style="182" customWidth="1"/>
    <col min="10507" max="10750" width="9" style="182"/>
    <col min="10751" max="10751" width="47.875" style="182" customWidth="1"/>
    <col min="10752" max="10752" width="11.375" style="182" customWidth="1"/>
    <col min="10753" max="10753" width="9.375" style="182" customWidth="1"/>
    <col min="10754" max="10754" width="9.25" style="182" customWidth="1"/>
    <col min="10755" max="10755" width="10.25" style="182" customWidth="1"/>
    <col min="10756" max="10756" width="9.25" style="182" customWidth="1"/>
    <col min="10757" max="10757" width="10.25" style="182" customWidth="1"/>
    <col min="10758" max="10758" width="0.875" style="182" customWidth="1"/>
    <col min="10759" max="10761" width="8.5" style="182" customWidth="1"/>
    <col min="10762" max="10762" width="8" style="182" customWidth="1"/>
    <col min="10763" max="11006" width="9" style="182"/>
    <col min="11007" max="11007" width="47.875" style="182" customWidth="1"/>
    <col min="11008" max="11008" width="11.375" style="182" customWidth="1"/>
    <col min="11009" max="11009" width="9.375" style="182" customWidth="1"/>
    <col min="11010" max="11010" width="9.25" style="182" customWidth="1"/>
    <col min="11011" max="11011" width="10.25" style="182" customWidth="1"/>
    <col min="11012" max="11012" width="9.25" style="182" customWidth="1"/>
    <col min="11013" max="11013" width="10.25" style="182" customWidth="1"/>
    <col min="11014" max="11014" width="0.875" style="182" customWidth="1"/>
    <col min="11015" max="11017" width="8.5" style="182" customWidth="1"/>
    <col min="11018" max="11018" width="8" style="182" customWidth="1"/>
    <col min="11019" max="11262" width="9" style="182"/>
    <col min="11263" max="11263" width="47.875" style="182" customWidth="1"/>
    <col min="11264" max="11264" width="11.375" style="182" customWidth="1"/>
    <col min="11265" max="11265" width="9.375" style="182" customWidth="1"/>
    <col min="11266" max="11266" width="9.25" style="182" customWidth="1"/>
    <col min="11267" max="11267" width="10.25" style="182" customWidth="1"/>
    <col min="11268" max="11268" width="9.25" style="182" customWidth="1"/>
    <col min="11269" max="11269" width="10.25" style="182" customWidth="1"/>
    <col min="11270" max="11270" width="0.875" style="182" customWidth="1"/>
    <col min="11271" max="11273" width="8.5" style="182" customWidth="1"/>
    <col min="11274" max="11274" width="8" style="182" customWidth="1"/>
    <col min="11275" max="11518" width="9" style="182"/>
    <col min="11519" max="11519" width="47.875" style="182" customWidth="1"/>
    <col min="11520" max="11520" width="11.375" style="182" customWidth="1"/>
    <col min="11521" max="11521" width="9.375" style="182" customWidth="1"/>
    <col min="11522" max="11522" width="9.25" style="182" customWidth="1"/>
    <col min="11523" max="11523" width="10.25" style="182" customWidth="1"/>
    <col min="11524" max="11524" width="9.25" style="182" customWidth="1"/>
    <col min="11525" max="11525" width="10.25" style="182" customWidth="1"/>
    <col min="11526" max="11526" width="0.875" style="182" customWidth="1"/>
    <col min="11527" max="11529" width="8.5" style="182" customWidth="1"/>
    <col min="11530" max="11530" width="8" style="182" customWidth="1"/>
    <col min="11531" max="11774" width="9" style="182"/>
    <col min="11775" max="11775" width="47.875" style="182" customWidth="1"/>
    <col min="11776" max="11776" width="11.375" style="182" customWidth="1"/>
    <col min="11777" max="11777" width="9.375" style="182" customWidth="1"/>
    <col min="11778" max="11778" width="9.25" style="182" customWidth="1"/>
    <col min="11779" max="11779" width="10.25" style="182" customWidth="1"/>
    <col min="11780" max="11780" width="9.25" style="182" customWidth="1"/>
    <col min="11781" max="11781" width="10.25" style="182" customWidth="1"/>
    <col min="11782" max="11782" width="0.875" style="182" customWidth="1"/>
    <col min="11783" max="11785" width="8.5" style="182" customWidth="1"/>
    <col min="11786" max="11786" width="8" style="182" customWidth="1"/>
    <col min="11787" max="12030" width="9" style="182"/>
    <col min="12031" max="12031" width="47.875" style="182" customWidth="1"/>
    <col min="12032" max="12032" width="11.375" style="182" customWidth="1"/>
    <col min="12033" max="12033" width="9.375" style="182" customWidth="1"/>
    <col min="12034" max="12034" width="9.25" style="182" customWidth="1"/>
    <col min="12035" max="12035" width="10.25" style="182" customWidth="1"/>
    <col min="12036" max="12036" width="9.25" style="182" customWidth="1"/>
    <col min="12037" max="12037" width="10.25" style="182" customWidth="1"/>
    <col min="12038" max="12038" width="0.875" style="182" customWidth="1"/>
    <col min="12039" max="12041" width="8.5" style="182" customWidth="1"/>
    <col min="12042" max="12042" width="8" style="182" customWidth="1"/>
    <col min="12043" max="12286" width="9" style="182"/>
    <col min="12287" max="12287" width="47.875" style="182" customWidth="1"/>
    <col min="12288" max="12288" width="11.375" style="182" customWidth="1"/>
    <col min="12289" max="12289" width="9.375" style="182" customWidth="1"/>
    <col min="12290" max="12290" width="9.25" style="182" customWidth="1"/>
    <col min="12291" max="12291" width="10.25" style="182" customWidth="1"/>
    <col min="12292" max="12292" width="9.25" style="182" customWidth="1"/>
    <col min="12293" max="12293" width="10.25" style="182" customWidth="1"/>
    <col min="12294" max="12294" width="0.875" style="182" customWidth="1"/>
    <col min="12295" max="12297" width="8.5" style="182" customWidth="1"/>
    <col min="12298" max="12298" width="8" style="182" customWidth="1"/>
    <col min="12299" max="12542" width="9" style="182"/>
    <col min="12543" max="12543" width="47.875" style="182" customWidth="1"/>
    <col min="12544" max="12544" width="11.375" style="182" customWidth="1"/>
    <col min="12545" max="12545" width="9.375" style="182" customWidth="1"/>
    <col min="12546" max="12546" width="9.25" style="182" customWidth="1"/>
    <col min="12547" max="12547" width="10.25" style="182" customWidth="1"/>
    <col min="12548" max="12548" width="9.25" style="182" customWidth="1"/>
    <col min="12549" max="12549" width="10.25" style="182" customWidth="1"/>
    <col min="12550" max="12550" width="0.875" style="182" customWidth="1"/>
    <col min="12551" max="12553" width="8.5" style="182" customWidth="1"/>
    <col min="12554" max="12554" width="8" style="182" customWidth="1"/>
    <col min="12555" max="12798" width="9" style="182"/>
    <col min="12799" max="12799" width="47.875" style="182" customWidth="1"/>
    <col min="12800" max="12800" width="11.375" style="182" customWidth="1"/>
    <col min="12801" max="12801" width="9.375" style="182" customWidth="1"/>
    <col min="12802" max="12802" width="9.25" style="182" customWidth="1"/>
    <col min="12803" max="12803" width="10.25" style="182" customWidth="1"/>
    <col min="12804" max="12804" width="9.25" style="182" customWidth="1"/>
    <col min="12805" max="12805" width="10.25" style="182" customWidth="1"/>
    <col min="12806" max="12806" width="0.875" style="182" customWidth="1"/>
    <col min="12807" max="12809" width="8.5" style="182" customWidth="1"/>
    <col min="12810" max="12810" width="8" style="182" customWidth="1"/>
    <col min="12811" max="13054" width="9" style="182"/>
    <col min="13055" max="13055" width="47.875" style="182" customWidth="1"/>
    <col min="13056" max="13056" width="11.375" style="182" customWidth="1"/>
    <col min="13057" max="13057" width="9.375" style="182" customWidth="1"/>
    <col min="13058" max="13058" width="9.25" style="182" customWidth="1"/>
    <col min="13059" max="13059" width="10.25" style="182" customWidth="1"/>
    <col min="13060" max="13060" width="9.25" style="182" customWidth="1"/>
    <col min="13061" max="13061" width="10.25" style="182" customWidth="1"/>
    <col min="13062" max="13062" width="0.875" style="182" customWidth="1"/>
    <col min="13063" max="13065" width="8.5" style="182" customWidth="1"/>
    <col min="13066" max="13066" width="8" style="182" customWidth="1"/>
    <col min="13067" max="13310" width="9" style="182"/>
    <col min="13311" max="13311" width="47.875" style="182" customWidth="1"/>
    <col min="13312" max="13312" width="11.375" style="182" customWidth="1"/>
    <col min="13313" max="13313" width="9.375" style="182" customWidth="1"/>
    <col min="13314" max="13314" width="9.25" style="182" customWidth="1"/>
    <col min="13315" max="13315" width="10.25" style="182" customWidth="1"/>
    <col min="13316" max="13316" width="9.25" style="182" customWidth="1"/>
    <col min="13317" max="13317" width="10.25" style="182" customWidth="1"/>
    <col min="13318" max="13318" width="0.875" style="182" customWidth="1"/>
    <col min="13319" max="13321" width="8.5" style="182" customWidth="1"/>
    <col min="13322" max="13322" width="8" style="182" customWidth="1"/>
    <col min="13323" max="13566" width="9" style="182"/>
    <col min="13567" max="13567" width="47.875" style="182" customWidth="1"/>
    <col min="13568" max="13568" width="11.375" style="182" customWidth="1"/>
    <col min="13569" max="13569" width="9.375" style="182" customWidth="1"/>
    <col min="13570" max="13570" width="9.25" style="182" customWidth="1"/>
    <col min="13571" max="13571" width="10.25" style="182" customWidth="1"/>
    <col min="13572" max="13572" width="9.25" style="182" customWidth="1"/>
    <col min="13573" max="13573" width="10.25" style="182" customWidth="1"/>
    <col min="13574" max="13574" width="0.875" style="182" customWidth="1"/>
    <col min="13575" max="13577" width="8.5" style="182" customWidth="1"/>
    <col min="13578" max="13578" width="8" style="182" customWidth="1"/>
    <col min="13579" max="13822" width="9" style="182"/>
    <col min="13823" max="13823" width="47.875" style="182" customWidth="1"/>
    <col min="13824" max="13824" width="11.375" style="182" customWidth="1"/>
    <col min="13825" max="13825" width="9.375" style="182" customWidth="1"/>
    <col min="13826" max="13826" width="9.25" style="182" customWidth="1"/>
    <col min="13827" max="13827" width="10.25" style="182" customWidth="1"/>
    <col min="13828" max="13828" width="9.25" style="182" customWidth="1"/>
    <col min="13829" max="13829" width="10.25" style="182" customWidth="1"/>
    <col min="13830" max="13830" width="0.875" style="182" customWidth="1"/>
    <col min="13831" max="13833" width="8.5" style="182" customWidth="1"/>
    <col min="13834" max="13834" width="8" style="182" customWidth="1"/>
    <col min="13835" max="14078" width="9" style="182"/>
    <col min="14079" max="14079" width="47.875" style="182" customWidth="1"/>
    <col min="14080" max="14080" width="11.375" style="182" customWidth="1"/>
    <col min="14081" max="14081" width="9.375" style="182" customWidth="1"/>
    <col min="14082" max="14082" width="9.25" style="182" customWidth="1"/>
    <col min="14083" max="14083" width="10.25" style="182" customWidth="1"/>
    <col min="14084" max="14084" width="9.25" style="182" customWidth="1"/>
    <col min="14085" max="14085" width="10.25" style="182" customWidth="1"/>
    <col min="14086" max="14086" width="0.875" style="182" customWidth="1"/>
    <col min="14087" max="14089" width="8.5" style="182" customWidth="1"/>
    <col min="14090" max="14090" width="8" style="182" customWidth="1"/>
    <col min="14091" max="14334" width="9" style="182"/>
    <col min="14335" max="14335" width="47.875" style="182" customWidth="1"/>
    <col min="14336" max="14336" width="11.375" style="182" customWidth="1"/>
    <col min="14337" max="14337" width="9.375" style="182" customWidth="1"/>
    <col min="14338" max="14338" width="9.25" style="182" customWidth="1"/>
    <col min="14339" max="14339" width="10.25" style="182" customWidth="1"/>
    <col min="14340" max="14340" width="9.25" style="182" customWidth="1"/>
    <col min="14341" max="14341" width="10.25" style="182" customWidth="1"/>
    <col min="14342" max="14342" width="0.875" style="182" customWidth="1"/>
    <col min="14343" max="14345" width="8.5" style="182" customWidth="1"/>
    <col min="14346" max="14346" width="8" style="182" customWidth="1"/>
    <col min="14347" max="14590" width="9" style="182"/>
    <col min="14591" max="14591" width="47.875" style="182" customWidth="1"/>
    <col min="14592" max="14592" width="11.375" style="182" customWidth="1"/>
    <col min="14593" max="14593" width="9.375" style="182" customWidth="1"/>
    <col min="14594" max="14594" width="9.25" style="182" customWidth="1"/>
    <col min="14595" max="14595" width="10.25" style="182" customWidth="1"/>
    <col min="14596" max="14596" width="9.25" style="182" customWidth="1"/>
    <col min="14597" max="14597" width="10.25" style="182" customWidth="1"/>
    <col min="14598" max="14598" width="0.875" style="182" customWidth="1"/>
    <col min="14599" max="14601" width="8.5" style="182" customWidth="1"/>
    <col min="14602" max="14602" width="8" style="182" customWidth="1"/>
    <col min="14603" max="14846" width="9" style="182"/>
    <col min="14847" max="14847" width="47.875" style="182" customWidth="1"/>
    <col min="14848" max="14848" width="11.375" style="182" customWidth="1"/>
    <col min="14849" max="14849" width="9.375" style="182" customWidth="1"/>
    <col min="14850" max="14850" width="9.25" style="182" customWidth="1"/>
    <col min="14851" max="14851" width="10.25" style="182" customWidth="1"/>
    <col min="14852" max="14852" width="9.25" style="182" customWidth="1"/>
    <col min="14853" max="14853" width="10.25" style="182" customWidth="1"/>
    <col min="14854" max="14854" width="0.875" style="182" customWidth="1"/>
    <col min="14855" max="14857" width="8.5" style="182" customWidth="1"/>
    <col min="14858" max="14858" width="8" style="182" customWidth="1"/>
    <col min="14859" max="15102" width="9" style="182"/>
    <col min="15103" max="15103" width="47.875" style="182" customWidth="1"/>
    <col min="15104" max="15104" width="11.375" style="182" customWidth="1"/>
    <col min="15105" max="15105" width="9.375" style="182" customWidth="1"/>
    <col min="15106" max="15106" width="9.25" style="182" customWidth="1"/>
    <col min="15107" max="15107" width="10.25" style="182" customWidth="1"/>
    <col min="15108" max="15108" width="9.25" style="182" customWidth="1"/>
    <col min="15109" max="15109" width="10.25" style="182" customWidth="1"/>
    <col min="15110" max="15110" width="0.875" style="182" customWidth="1"/>
    <col min="15111" max="15113" width="8.5" style="182" customWidth="1"/>
    <col min="15114" max="15114" width="8" style="182" customWidth="1"/>
    <col min="15115" max="15358" width="9" style="182"/>
    <col min="15359" max="15359" width="47.875" style="182" customWidth="1"/>
    <col min="15360" max="15360" width="11.375" style="182" customWidth="1"/>
    <col min="15361" max="15361" width="9.375" style="182" customWidth="1"/>
    <col min="15362" max="15362" width="9.25" style="182" customWidth="1"/>
    <col min="15363" max="15363" width="10.25" style="182" customWidth="1"/>
    <col min="15364" max="15364" width="9.25" style="182" customWidth="1"/>
    <col min="15365" max="15365" width="10.25" style="182" customWidth="1"/>
    <col min="15366" max="15366" width="0.875" style="182" customWidth="1"/>
    <col min="15367" max="15369" width="8.5" style="182" customWidth="1"/>
    <col min="15370" max="15370" width="8" style="182" customWidth="1"/>
    <col min="15371" max="15614" width="9" style="182"/>
    <col min="15615" max="15615" width="47.875" style="182" customWidth="1"/>
    <col min="15616" max="15616" width="11.375" style="182" customWidth="1"/>
    <col min="15617" max="15617" width="9.375" style="182" customWidth="1"/>
    <col min="15618" max="15618" width="9.25" style="182" customWidth="1"/>
    <col min="15619" max="15619" width="10.25" style="182" customWidth="1"/>
    <col min="15620" max="15620" width="9.25" style="182" customWidth="1"/>
    <col min="15621" max="15621" width="10.25" style="182" customWidth="1"/>
    <col min="15622" max="15622" width="0.875" style="182" customWidth="1"/>
    <col min="15623" max="15625" width="8.5" style="182" customWidth="1"/>
    <col min="15626" max="15626" width="8" style="182" customWidth="1"/>
    <col min="15627" max="15870" width="9" style="182"/>
    <col min="15871" max="15871" width="47.875" style="182" customWidth="1"/>
    <col min="15872" max="15872" width="11.375" style="182" customWidth="1"/>
    <col min="15873" max="15873" width="9.375" style="182" customWidth="1"/>
    <col min="15874" max="15874" width="9.25" style="182" customWidth="1"/>
    <col min="15875" max="15875" width="10.25" style="182" customWidth="1"/>
    <col min="15876" max="15876" width="9.25" style="182" customWidth="1"/>
    <col min="15877" max="15877" width="10.25" style="182" customWidth="1"/>
    <col min="15878" max="15878" width="0.875" style="182" customWidth="1"/>
    <col min="15879" max="15881" width="8.5" style="182" customWidth="1"/>
    <col min="15882" max="15882" width="8" style="182" customWidth="1"/>
    <col min="15883" max="16126" width="9" style="182"/>
    <col min="16127" max="16127" width="47.875" style="182" customWidth="1"/>
    <col min="16128" max="16128" width="11.375" style="182" customWidth="1"/>
    <col min="16129" max="16129" width="9.375" style="182" customWidth="1"/>
    <col min="16130" max="16130" width="9.25" style="182" customWidth="1"/>
    <col min="16131" max="16131" width="10.25" style="182" customWidth="1"/>
    <col min="16132" max="16132" width="9.25" style="182" customWidth="1"/>
    <col min="16133" max="16133" width="10.25" style="182" customWidth="1"/>
    <col min="16134" max="16134" width="0.875" style="182" customWidth="1"/>
    <col min="16135" max="16137" width="8.5" style="182" customWidth="1"/>
    <col min="16138" max="16138" width="8" style="182" customWidth="1"/>
    <col min="16139" max="16384" width="9" style="182"/>
  </cols>
  <sheetData>
    <row r="1" spans="1:4" s="7" customFormat="1" ht="15" customHeight="1" x14ac:dyDescent="0.2">
      <c r="A1" s="239"/>
      <c r="B1" s="239"/>
      <c r="C1" s="239"/>
      <c r="D1" s="240" t="s">
        <v>113</v>
      </c>
    </row>
    <row r="2" spans="1:4" s="7" customFormat="1" ht="30" customHeight="1" x14ac:dyDescent="0.2">
      <c r="A2" s="455" t="s">
        <v>99</v>
      </c>
      <c r="B2" s="455"/>
      <c r="C2" s="455"/>
      <c r="D2" s="455"/>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154</v>
      </c>
      <c r="D5" s="140" t="s">
        <v>239</v>
      </c>
    </row>
    <row r="6" spans="1:4" s="19" customFormat="1" ht="5.0999999999999996" customHeight="1" x14ac:dyDescent="0.25">
      <c r="A6" s="230"/>
      <c r="B6" s="231"/>
      <c r="C6" s="231"/>
      <c r="D6" s="231"/>
    </row>
    <row r="7" spans="1:4" s="145" customFormat="1" ht="15" customHeight="1" x14ac:dyDescent="0.2">
      <c r="A7" s="232"/>
      <c r="B7" s="469" t="s">
        <v>107</v>
      </c>
      <c r="C7" s="470" t="s">
        <v>108</v>
      </c>
      <c r="D7" s="470"/>
    </row>
    <row r="8" spans="1:4" s="146" customFormat="1" ht="24.95" customHeight="1" x14ac:dyDescent="0.3">
      <c r="A8" s="233"/>
      <c r="B8" s="469"/>
      <c r="C8" s="234" t="s">
        <v>93</v>
      </c>
      <c r="D8" s="234" t="s">
        <v>109</v>
      </c>
    </row>
    <row r="9" spans="1:4" s="145" customFormat="1" ht="5.0999999999999996" customHeight="1" x14ac:dyDescent="0.2">
      <c r="A9" s="235"/>
      <c r="B9" s="236"/>
      <c r="C9" s="237"/>
      <c r="D9" s="238"/>
    </row>
    <row r="10" spans="1:4" s="151" customFormat="1" ht="5.0999999999999996" customHeight="1" x14ac:dyDescent="0.2">
      <c r="A10" s="150"/>
      <c r="B10" s="150"/>
      <c r="C10" s="150"/>
      <c r="D10" s="150"/>
    </row>
    <row r="11" spans="1:4" s="25" customFormat="1" ht="15" customHeight="1" x14ac:dyDescent="0.3">
      <c r="A11" s="154" t="s">
        <v>3</v>
      </c>
      <c r="B11" s="155">
        <v>47700</v>
      </c>
      <c r="C11" s="42">
        <v>26.46793702702136</v>
      </c>
      <c r="D11" s="42">
        <v>29.662704651699055</v>
      </c>
    </row>
    <row r="12" spans="1:4" s="161" customFormat="1" ht="5.0999999999999996" customHeight="1" x14ac:dyDescent="0.3">
      <c r="A12" s="159"/>
      <c r="B12" s="160"/>
      <c r="C12" s="160"/>
      <c r="D12" s="160"/>
    </row>
    <row r="13" spans="1:4" s="25" customFormat="1" ht="15" customHeight="1" x14ac:dyDescent="0.3">
      <c r="A13" s="162" t="s">
        <v>85</v>
      </c>
      <c r="B13" s="120">
        <v>9890</v>
      </c>
      <c r="C13" s="163">
        <v>22.60772810034392</v>
      </c>
      <c r="D13" s="163">
        <v>40.228606109650009</v>
      </c>
    </row>
    <row r="14" spans="1:4" s="161" customFormat="1" ht="5.0999999999999996" customHeight="1" x14ac:dyDescent="0.3">
      <c r="A14" s="159"/>
      <c r="B14" s="160"/>
      <c r="C14" s="160"/>
      <c r="D14" s="160"/>
    </row>
    <row r="15" spans="1:4" s="166" customFormat="1" ht="12" x14ac:dyDescent="0.3">
      <c r="A15" s="164" t="s">
        <v>155</v>
      </c>
      <c r="B15" s="165">
        <v>1740</v>
      </c>
      <c r="C15" s="160">
        <v>21.871412169919633</v>
      </c>
      <c r="D15" s="160">
        <v>45.350172215843862</v>
      </c>
    </row>
    <row r="16" spans="1:4" s="166" customFormat="1" ht="12" x14ac:dyDescent="0.3">
      <c r="A16" s="164" t="s">
        <v>156</v>
      </c>
      <c r="B16" s="165">
        <v>1200</v>
      </c>
      <c r="C16" s="160">
        <v>7.7435470441298921</v>
      </c>
      <c r="D16" s="160">
        <v>73.93838467943381</v>
      </c>
    </row>
    <row r="17" spans="1:4" s="166" customFormat="1" ht="12" x14ac:dyDescent="0.3">
      <c r="A17" s="164" t="s">
        <v>157</v>
      </c>
      <c r="B17" s="165">
        <v>1150</v>
      </c>
      <c r="C17" s="160">
        <v>19.878472222222221</v>
      </c>
      <c r="D17" s="160">
        <v>47.309027777777779</v>
      </c>
    </row>
    <row r="18" spans="1:4" s="166" customFormat="1" ht="12" x14ac:dyDescent="0.3">
      <c r="A18" s="164" t="s">
        <v>158</v>
      </c>
      <c r="B18" s="165">
        <v>770</v>
      </c>
      <c r="C18" s="160">
        <v>27.058823529411764</v>
      </c>
      <c r="D18" s="160">
        <v>13.071895424836603</v>
      </c>
    </row>
    <row r="19" spans="1:4" s="166" customFormat="1" ht="12" x14ac:dyDescent="0.3">
      <c r="A19" s="164" t="s">
        <v>159</v>
      </c>
      <c r="B19" s="165">
        <v>480</v>
      </c>
      <c r="C19" s="160">
        <v>12.448132780082988</v>
      </c>
      <c r="D19" s="160">
        <v>72.199170124481327</v>
      </c>
    </row>
    <row r="20" spans="1:4" s="166" customFormat="1" ht="12" x14ac:dyDescent="0.3">
      <c r="A20" s="164" t="s">
        <v>160</v>
      </c>
      <c r="B20" s="165">
        <v>450</v>
      </c>
      <c r="C20" s="160">
        <v>58.093126385809313</v>
      </c>
      <c r="D20" s="160">
        <v>13.747228381374724</v>
      </c>
    </row>
    <row r="21" spans="1:4" s="166" customFormat="1" ht="12" x14ac:dyDescent="0.3">
      <c r="A21" s="164" t="s">
        <v>161</v>
      </c>
      <c r="B21" s="165">
        <v>440</v>
      </c>
      <c r="C21" s="160">
        <v>25.45045045045045</v>
      </c>
      <c r="D21" s="160">
        <v>63.063063063063062</v>
      </c>
    </row>
    <row r="22" spans="1:4" s="166" customFormat="1" ht="12" x14ac:dyDescent="0.3">
      <c r="A22" s="164" t="s">
        <v>162</v>
      </c>
      <c r="B22" s="165">
        <v>370</v>
      </c>
      <c r="C22" s="160">
        <v>27.913279132791331</v>
      </c>
      <c r="D22" s="160">
        <v>8.9430894308943092</v>
      </c>
    </row>
    <row r="23" spans="1:4" s="166" customFormat="1" ht="12" x14ac:dyDescent="0.3">
      <c r="A23" s="164" t="s">
        <v>163</v>
      </c>
      <c r="B23" s="165">
        <v>360</v>
      </c>
      <c r="C23" s="160">
        <v>21.978021978021978</v>
      </c>
      <c r="D23" s="160">
        <v>15.934065934065933</v>
      </c>
    </row>
    <row r="24" spans="1:4" s="166" customFormat="1" ht="12" x14ac:dyDescent="0.3">
      <c r="A24" s="164" t="s">
        <v>164</v>
      </c>
      <c r="B24" s="165">
        <v>280</v>
      </c>
      <c r="C24" s="160">
        <v>17.375886524822697</v>
      </c>
      <c r="D24" s="160">
        <v>18.085106382978726</v>
      </c>
    </row>
    <row r="25" spans="1:4" s="166" customFormat="1" ht="12" x14ac:dyDescent="0.3">
      <c r="A25" s="164" t="s">
        <v>165</v>
      </c>
      <c r="B25" s="165">
        <v>270</v>
      </c>
      <c r="C25" s="160">
        <v>28.205128205128204</v>
      </c>
      <c r="D25" s="160">
        <v>16.84981684981685</v>
      </c>
    </row>
    <row r="26" spans="1:4" s="166" customFormat="1" ht="12" x14ac:dyDescent="0.3">
      <c r="A26" s="164" t="s">
        <v>166</v>
      </c>
      <c r="B26" s="165">
        <v>270</v>
      </c>
      <c r="C26" s="160">
        <v>33.210332103321036</v>
      </c>
      <c r="D26" s="160">
        <v>35.055350553505541</v>
      </c>
    </row>
    <row r="27" spans="1:4" s="166" customFormat="1" ht="12" x14ac:dyDescent="0.3">
      <c r="A27" s="164" t="s">
        <v>167</v>
      </c>
      <c r="B27" s="165">
        <v>2090</v>
      </c>
      <c r="C27" s="160">
        <v>23.492822966507177</v>
      </c>
      <c r="D27" s="160">
        <v>32.58373205741627</v>
      </c>
    </row>
    <row r="28" spans="1:4" s="161" customFormat="1" ht="5.0999999999999996" customHeight="1" x14ac:dyDescent="0.3">
      <c r="A28" s="159"/>
      <c r="B28" s="160"/>
      <c r="C28" s="160"/>
      <c r="D28" s="160"/>
    </row>
    <row r="29" spans="1:4" s="25" customFormat="1" ht="15" customHeight="1" x14ac:dyDescent="0.3">
      <c r="A29" s="162" t="s">
        <v>52</v>
      </c>
      <c r="B29" s="120">
        <v>15860</v>
      </c>
      <c r="C29" s="167">
        <v>37.46295946031146</v>
      </c>
      <c r="D29" s="167">
        <v>26.120673349725742</v>
      </c>
    </row>
    <row r="30" spans="1:4" s="161" customFormat="1" ht="5.0999999999999996" customHeight="1" x14ac:dyDescent="0.3">
      <c r="A30" s="159"/>
      <c r="B30" s="160"/>
      <c r="C30" s="160"/>
      <c r="D30" s="160"/>
    </row>
    <row r="31" spans="1:4" s="166" customFormat="1" ht="12" x14ac:dyDescent="0.3">
      <c r="A31" s="164" t="s">
        <v>168</v>
      </c>
      <c r="B31" s="165">
        <v>6160</v>
      </c>
      <c r="C31" s="160">
        <v>43.620129870129873</v>
      </c>
      <c r="D31" s="160">
        <v>22.88961038961039</v>
      </c>
    </row>
    <row r="32" spans="1:4" s="166" customFormat="1" ht="12" x14ac:dyDescent="0.3">
      <c r="A32" s="164" t="s">
        <v>169</v>
      </c>
      <c r="B32" s="165">
        <v>4100</v>
      </c>
      <c r="C32" s="160">
        <v>40.248962655601659</v>
      </c>
      <c r="D32" s="160">
        <v>19.257993653893095</v>
      </c>
    </row>
    <row r="33" spans="1:4" s="166" customFormat="1" ht="12" x14ac:dyDescent="0.3">
      <c r="A33" s="164" t="s">
        <v>170</v>
      </c>
      <c r="B33" s="165">
        <v>1320</v>
      </c>
      <c r="C33" s="160">
        <v>35.329795299469296</v>
      </c>
      <c r="D33" s="160">
        <v>21.986353297952995</v>
      </c>
    </row>
    <row r="34" spans="1:4" s="166" customFormat="1" ht="12" x14ac:dyDescent="0.3">
      <c r="A34" s="164" t="s">
        <v>171</v>
      </c>
      <c r="B34" s="165">
        <v>1130</v>
      </c>
      <c r="C34" s="160">
        <v>12.743362831858407</v>
      </c>
      <c r="D34" s="160">
        <v>44.336283185840706</v>
      </c>
    </row>
    <row r="35" spans="1:4" s="166" customFormat="1" ht="12" x14ac:dyDescent="0.3">
      <c r="A35" s="164" t="s">
        <v>172</v>
      </c>
      <c r="B35" s="165">
        <v>1020</v>
      </c>
      <c r="C35" s="160">
        <v>36.220472440944881</v>
      </c>
      <c r="D35" s="160">
        <v>41.240157480314963</v>
      </c>
    </row>
    <row r="36" spans="1:4" s="166" customFormat="1" ht="12" x14ac:dyDescent="0.3">
      <c r="A36" s="164" t="s">
        <v>173</v>
      </c>
      <c r="B36" s="165">
        <v>370</v>
      </c>
      <c r="C36" s="160">
        <v>3.2876712328767121</v>
      </c>
      <c r="D36" s="160">
        <v>41.643835616438359</v>
      </c>
    </row>
    <row r="37" spans="1:4" s="166" customFormat="1" ht="12" x14ac:dyDescent="0.3">
      <c r="A37" s="164" t="s">
        <v>174</v>
      </c>
      <c r="B37" s="165">
        <v>370</v>
      </c>
      <c r="C37" s="160">
        <v>50.958904109589042</v>
      </c>
      <c r="D37" s="160">
        <v>27.671232876712327</v>
      </c>
    </row>
    <row r="38" spans="1:4" s="166" customFormat="1" ht="12" x14ac:dyDescent="0.3">
      <c r="A38" s="164" t="s">
        <v>175</v>
      </c>
      <c r="B38" s="165">
        <v>330</v>
      </c>
      <c r="C38" s="160">
        <v>24.159021406727827</v>
      </c>
      <c r="D38" s="160">
        <v>25.688073394495415</v>
      </c>
    </row>
    <row r="39" spans="1:4" s="166" customFormat="1" ht="12" x14ac:dyDescent="0.3">
      <c r="A39" s="164" t="s">
        <v>176</v>
      </c>
      <c r="B39" s="165">
        <v>320</v>
      </c>
      <c r="C39" s="160">
        <v>13.968253968253968</v>
      </c>
      <c r="D39" s="160">
        <v>67.61904761904762</v>
      </c>
    </row>
    <row r="40" spans="1:4" s="166" customFormat="1" ht="12" x14ac:dyDescent="0.3">
      <c r="A40" s="164" t="s">
        <v>167</v>
      </c>
      <c r="B40" s="165">
        <v>770</v>
      </c>
      <c r="C40" s="160">
        <v>40.026075619295959</v>
      </c>
      <c r="D40" s="160">
        <v>23.989569752281618</v>
      </c>
    </row>
    <row r="41" spans="1:4" s="161" customFormat="1" ht="5.0999999999999996" customHeight="1" x14ac:dyDescent="0.3">
      <c r="A41" s="159"/>
      <c r="B41" s="160"/>
      <c r="C41" s="160"/>
      <c r="D41" s="160"/>
    </row>
    <row r="42" spans="1:4" s="25" customFormat="1" ht="15" customHeight="1" x14ac:dyDescent="0.3">
      <c r="A42" s="162" t="s">
        <v>54</v>
      </c>
      <c r="B42" s="120">
        <v>14560</v>
      </c>
      <c r="C42" s="167">
        <v>20.109927859841978</v>
      </c>
      <c r="D42" s="167">
        <v>24.273445551356922</v>
      </c>
    </row>
    <row r="43" spans="1:4" s="161" customFormat="1" ht="5.0999999999999996" customHeight="1" x14ac:dyDescent="0.3">
      <c r="A43" s="159"/>
      <c r="B43" s="160"/>
      <c r="C43" s="160"/>
      <c r="D43" s="160"/>
    </row>
    <row r="44" spans="1:4" s="166" customFormat="1" ht="12" x14ac:dyDescent="0.3">
      <c r="A44" s="164" t="s">
        <v>177</v>
      </c>
      <c r="B44" s="165">
        <v>2900</v>
      </c>
      <c r="C44" s="160">
        <v>9.7897276801103068</v>
      </c>
      <c r="D44" s="160">
        <v>30.782488796966561</v>
      </c>
    </row>
    <row r="45" spans="1:4" s="166" customFormat="1" ht="12" x14ac:dyDescent="0.3">
      <c r="A45" s="164" t="s">
        <v>178</v>
      </c>
      <c r="B45" s="165">
        <v>2710</v>
      </c>
      <c r="C45" s="160">
        <v>15.077605321507761</v>
      </c>
      <c r="D45" s="160">
        <v>14.227642276422763</v>
      </c>
    </row>
    <row r="46" spans="1:4" s="166" customFormat="1" ht="12" x14ac:dyDescent="0.3">
      <c r="A46" s="164" t="s">
        <v>179</v>
      </c>
      <c r="B46" s="165">
        <v>1560</v>
      </c>
      <c r="C46" s="160">
        <v>31.832797427652732</v>
      </c>
      <c r="D46" s="160">
        <v>28.167202572347268</v>
      </c>
    </row>
    <row r="47" spans="1:4" s="166" customFormat="1" ht="12" x14ac:dyDescent="0.3">
      <c r="A47" s="164" t="s">
        <v>180</v>
      </c>
      <c r="B47" s="165">
        <v>1190</v>
      </c>
      <c r="C47" s="160">
        <v>11.616161616161616</v>
      </c>
      <c r="D47" s="160">
        <v>30.555555555555557</v>
      </c>
    </row>
    <row r="48" spans="1:4" s="166" customFormat="1" ht="12" x14ac:dyDescent="0.3">
      <c r="A48" s="164" t="s">
        <v>181</v>
      </c>
      <c r="B48" s="165">
        <v>1050</v>
      </c>
      <c r="C48" s="160">
        <v>28.095238095238095</v>
      </c>
      <c r="D48" s="160">
        <v>10.571428571428571</v>
      </c>
    </row>
    <row r="49" spans="1:4" s="166" customFormat="1" ht="12" x14ac:dyDescent="0.3">
      <c r="A49" s="164" t="s">
        <v>182</v>
      </c>
      <c r="B49" s="165">
        <v>630</v>
      </c>
      <c r="C49" s="160">
        <v>29.093799682034977</v>
      </c>
      <c r="D49" s="160">
        <v>11.446740858505565</v>
      </c>
    </row>
    <row r="50" spans="1:4" s="166" customFormat="1" ht="12" x14ac:dyDescent="0.3">
      <c r="A50" s="164" t="s">
        <v>183</v>
      </c>
      <c r="B50" s="165">
        <v>620</v>
      </c>
      <c r="C50" s="160">
        <v>33.333333333333329</v>
      </c>
      <c r="D50" s="160">
        <v>38.699186991869915</v>
      </c>
    </row>
    <row r="51" spans="1:4" s="166" customFormat="1" ht="12" x14ac:dyDescent="0.3">
      <c r="A51" s="164" t="s">
        <v>184</v>
      </c>
      <c r="B51" s="165">
        <v>560</v>
      </c>
      <c r="C51" s="160">
        <v>19.141323792486585</v>
      </c>
      <c r="D51" s="160">
        <v>22.361359570661897</v>
      </c>
    </row>
    <row r="52" spans="1:4" s="166" customFormat="1" ht="12" x14ac:dyDescent="0.3">
      <c r="A52" s="164" t="s">
        <v>185</v>
      </c>
      <c r="B52" s="165">
        <v>450</v>
      </c>
      <c r="C52" s="160">
        <v>22.394678492239468</v>
      </c>
      <c r="D52" s="160">
        <v>50.332594235033255</v>
      </c>
    </row>
    <row r="53" spans="1:4" s="166" customFormat="1" ht="12" x14ac:dyDescent="0.3">
      <c r="A53" s="164" t="s">
        <v>186</v>
      </c>
      <c r="B53" s="165">
        <v>350</v>
      </c>
      <c r="C53" s="160">
        <v>5.7971014492753623</v>
      </c>
      <c r="D53" s="160">
        <v>55.942028985507243</v>
      </c>
    </row>
    <row r="54" spans="1:4" s="166" customFormat="1" ht="12" x14ac:dyDescent="0.3">
      <c r="A54" s="164" t="s">
        <v>187</v>
      </c>
      <c r="B54" s="165">
        <v>270</v>
      </c>
      <c r="C54" s="160">
        <v>19.926199261992618</v>
      </c>
      <c r="D54" s="160">
        <v>29.520295202952028</v>
      </c>
    </row>
    <row r="55" spans="1:4" s="166" customFormat="1" ht="12" x14ac:dyDescent="0.3">
      <c r="A55" s="164" t="s">
        <v>188</v>
      </c>
      <c r="B55" s="165">
        <v>230</v>
      </c>
      <c r="C55" s="160">
        <v>19.913419913419915</v>
      </c>
      <c r="D55" s="160">
        <v>15.584415584415584</v>
      </c>
    </row>
    <row r="56" spans="1:4" s="166" customFormat="1" ht="12" x14ac:dyDescent="0.3">
      <c r="A56" s="164" t="s">
        <v>167</v>
      </c>
      <c r="B56" s="165">
        <v>2050</v>
      </c>
      <c r="C56" s="160">
        <v>28.773125608568645</v>
      </c>
      <c r="D56" s="160">
        <v>18.111002921129504</v>
      </c>
    </row>
    <row r="57" spans="1:4" s="161" customFormat="1" ht="5.0999999999999996" customHeight="1" x14ac:dyDescent="0.3">
      <c r="A57" s="159"/>
      <c r="B57" s="160"/>
      <c r="C57" s="160"/>
      <c r="D57" s="160"/>
    </row>
    <row r="58" spans="1:4" s="25" customFormat="1" ht="15" customHeight="1" x14ac:dyDescent="0.3">
      <c r="A58" s="162" t="s">
        <v>57</v>
      </c>
      <c r="B58" s="120">
        <v>7400</v>
      </c>
      <c r="C58" s="167">
        <v>20.564788542088909</v>
      </c>
      <c r="D58" s="167">
        <v>33.738683961626812</v>
      </c>
    </row>
    <row r="59" spans="1:4" s="161" customFormat="1" ht="5.0999999999999996" customHeight="1" x14ac:dyDescent="0.3">
      <c r="A59" s="159"/>
      <c r="B59" s="160"/>
      <c r="C59" s="160"/>
      <c r="D59" s="160"/>
    </row>
    <row r="60" spans="1:4" s="166" customFormat="1" ht="12" x14ac:dyDescent="0.3">
      <c r="A60" s="164" t="s">
        <v>189</v>
      </c>
      <c r="B60" s="165">
        <v>2530</v>
      </c>
      <c r="C60" s="160">
        <v>14.178515007898895</v>
      </c>
      <c r="D60" s="160">
        <v>28.593996840442337</v>
      </c>
    </row>
    <row r="61" spans="1:4" s="166" customFormat="1" ht="12" x14ac:dyDescent="0.3">
      <c r="A61" s="164" t="s">
        <v>190</v>
      </c>
      <c r="B61" s="165">
        <v>2280</v>
      </c>
      <c r="C61" s="160">
        <v>37.259194395796847</v>
      </c>
      <c r="D61" s="160">
        <v>24.518388791593697</v>
      </c>
    </row>
    <row r="62" spans="1:4" s="166" customFormat="1" ht="12" x14ac:dyDescent="0.3">
      <c r="A62" s="164" t="s">
        <v>191</v>
      </c>
      <c r="B62" s="165">
        <v>1910</v>
      </c>
      <c r="C62" s="160">
        <v>3.5639412997903559</v>
      </c>
      <c r="D62" s="160">
        <v>56.289308176100626</v>
      </c>
    </row>
    <row r="63" spans="1:4" s="166" customFormat="1" ht="12" x14ac:dyDescent="0.3">
      <c r="A63" s="164" t="s">
        <v>192</v>
      </c>
      <c r="B63" s="165">
        <v>270</v>
      </c>
      <c r="C63" s="160">
        <v>54.887218045112782</v>
      </c>
      <c r="D63" s="160" t="s">
        <v>240</v>
      </c>
    </row>
    <row r="64" spans="1:4" s="166" customFormat="1" ht="12" x14ac:dyDescent="0.3">
      <c r="A64" s="164" t="s">
        <v>167</v>
      </c>
      <c r="B64" s="165">
        <v>410</v>
      </c>
      <c r="C64" s="160">
        <v>23.844282238442823</v>
      </c>
      <c r="D64" s="160">
        <v>33.819951338199509</v>
      </c>
    </row>
    <row r="65" spans="1:18" s="131" customFormat="1" ht="5.0999999999999996" customHeight="1" x14ac:dyDescent="0.2">
      <c r="A65" s="241"/>
      <c r="B65" s="242"/>
      <c r="C65" s="243"/>
      <c r="D65" s="243"/>
      <c r="E65" s="147"/>
      <c r="F65" s="147"/>
      <c r="G65" s="147"/>
      <c r="H65" s="147"/>
      <c r="I65" s="147"/>
      <c r="J65" s="160"/>
      <c r="K65" s="169"/>
      <c r="L65" s="467"/>
      <c r="M65" s="467"/>
      <c r="N65" s="467"/>
      <c r="O65" s="467"/>
      <c r="P65" s="467"/>
      <c r="Q65" s="467"/>
      <c r="R65" s="467"/>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5" customFormat="1" ht="12" customHeight="1" x14ac:dyDescent="0.25">
      <c r="A67" s="468" t="s">
        <v>110</v>
      </c>
      <c r="B67" s="468"/>
      <c r="C67" s="468"/>
      <c r="D67" s="468"/>
      <c r="E67" s="174"/>
      <c r="F67" s="175"/>
      <c r="G67" s="175"/>
      <c r="H67" s="175"/>
      <c r="I67" s="175"/>
      <c r="J67" s="175"/>
      <c r="K67" s="19"/>
      <c r="L67" s="19"/>
      <c r="M67" s="19"/>
      <c r="N67" s="19"/>
      <c r="O67" s="19"/>
      <c r="P67" s="19"/>
      <c r="Q67" s="176"/>
      <c r="R67" s="176"/>
    </row>
    <row r="68" spans="1:18" s="5" customFormat="1" ht="21.95" customHeight="1" x14ac:dyDescent="0.25">
      <c r="A68" s="468" t="s">
        <v>90</v>
      </c>
      <c r="B68" s="468"/>
      <c r="C68" s="468"/>
      <c r="D68" s="468"/>
      <c r="E68" s="174"/>
      <c r="F68" s="175"/>
      <c r="G68" s="175"/>
      <c r="H68" s="175"/>
      <c r="I68" s="175"/>
      <c r="J68" s="175"/>
      <c r="K68" s="19"/>
      <c r="L68" s="19"/>
      <c r="M68" s="19"/>
      <c r="N68" s="19"/>
      <c r="O68" s="19"/>
      <c r="P68" s="19"/>
      <c r="Q68" s="177"/>
      <c r="R68" s="178"/>
    </row>
    <row r="69" spans="1:18" s="180" customFormat="1" ht="12" customHeight="1" x14ac:dyDescent="0.15">
      <c r="A69" s="459" t="s">
        <v>139</v>
      </c>
      <c r="B69" s="459"/>
      <c r="C69" s="459"/>
      <c r="D69" s="459"/>
      <c r="E69" s="147"/>
      <c r="F69" s="147"/>
      <c r="G69" s="147"/>
      <c r="H69" s="147"/>
      <c r="I69" s="147"/>
      <c r="J69" s="179"/>
    </row>
  </sheetData>
  <mergeCells count="7">
    <mergeCell ref="A2:D2"/>
    <mergeCell ref="L65:R65"/>
    <mergeCell ref="A67:D67"/>
    <mergeCell ref="A68:D68"/>
    <mergeCell ref="A69:D69"/>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workbookViewId="0"/>
  </sheetViews>
  <sheetFormatPr defaultColWidth="8" defaultRowHeight="12.75" x14ac:dyDescent="0.2"/>
  <cols>
    <col min="1" max="1" width="47.125" style="183" customWidth="1"/>
    <col min="2" max="2" width="5.625" style="183" customWidth="1"/>
    <col min="3" max="3" width="4.25" style="183" customWidth="1"/>
    <col min="4" max="4" width="6.625" style="183" customWidth="1"/>
    <col min="5" max="5" width="8.375" style="183" customWidth="1"/>
    <col min="6" max="6" width="5.5" style="183" customWidth="1"/>
    <col min="7" max="7" width="4.875" style="183" customWidth="1"/>
    <col min="8" max="13" width="8" style="183" customWidth="1"/>
    <col min="14" max="23" width="8" style="183"/>
    <col min="24" max="24" width="8.75" style="183" bestFit="1" customWidth="1"/>
    <col min="25" max="16384" width="8" style="183"/>
  </cols>
  <sheetData>
    <row r="1" spans="1:251" s="7" customFormat="1" ht="15" customHeight="1" x14ac:dyDescent="0.2">
      <c r="A1" s="239"/>
      <c r="B1" s="239"/>
      <c r="C1" s="239"/>
      <c r="D1" s="239"/>
      <c r="E1" s="239"/>
      <c r="F1" s="239"/>
      <c r="G1" s="240" t="s">
        <v>113</v>
      </c>
      <c r="H1" s="15"/>
      <c r="I1" s="15"/>
      <c r="J1" s="15"/>
      <c r="K1" s="15"/>
      <c r="L1" s="15"/>
      <c r="M1" s="15"/>
      <c r="N1" s="15"/>
      <c r="O1" s="15"/>
      <c r="P1" s="15"/>
      <c r="Q1" s="15"/>
      <c r="R1" s="15"/>
      <c r="S1" s="15"/>
      <c r="T1" s="15"/>
      <c r="U1" s="15"/>
      <c r="V1" s="15"/>
      <c r="W1" s="15"/>
      <c r="X1" s="15"/>
      <c r="Y1" s="15"/>
    </row>
    <row r="2" spans="1:251" s="7" customFormat="1" ht="30" customHeight="1" x14ac:dyDescent="0.2">
      <c r="A2" s="455" t="s">
        <v>100</v>
      </c>
      <c r="B2" s="455"/>
      <c r="C2" s="455"/>
      <c r="D2" s="455"/>
      <c r="E2" s="455"/>
      <c r="F2" s="455"/>
      <c r="G2" s="455"/>
      <c r="H2" s="135"/>
      <c r="I2" s="135"/>
      <c r="J2" s="15"/>
      <c r="K2" s="15"/>
      <c r="L2" s="15"/>
      <c r="M2" s="15"/>
      <c r="N2" s="15"/>
      <c r="O2" s="15"/>
      <c r="P2" s="15"/>
      <c r="Q2" s="15"/>
      <c r="R2" s="15"/>
      <c r="S2" s="15"/>
      <c r="T2" s="15"/>
      <c r="U2" s="15"/>
      <c r="V2" s="15"/>
      <c r="W2" s="15"/>
      <c r="X2" s="15"/>
      <c r="Y2" s="15"/>
    </row>
    <row r="3" spans="1:251" s="7" customFormat="1" ht="5.0999999999999996" customHeight="1" x14ac:dyDescent="0.2">
      <c r="A3" s="136"/>
      <c r="B3" s="136"/>
      <c r="C3" s="136"/>
      <c r="D3" s="136"/>
      <c r="E3" s="136"/>
      <c r="F3" s="136"/>
      <c r="G3" s="136"/>
      <c r="H3" s="135"/>
      <c r="I3" s="135"/>
      <c r="J3" s="15"/>
      <c r="K3" s="15"/>
      <c r="L3" s="15"/>
      <c r="M3" s="15"/>
      <c r="N3" s="15"/>
      <c r="O3" s="15"/>
      <c r="P3" s="15"/>
      <c r="Q3" s="15"/>
      <c r="R3" s="15"/>
      <c r="S3" s="15"/>
      <c r="T3" s="15"/>
      <c r="U3" s="15"/>
      <c r="V3" s="15"/>
      <c r="W3" s="15"/>
      <c r="X3" s="15"/>
      <c r="Y3" s="15"/>
    </row>
    <row r="4" spans="1:251" s="246" customFormat="1" ht="5.0999999999999996" customHeight="1" x14ac:dyDescent="0.2">
      <c r="A4" s="245"/>
      <c r="B4" s="245"/>
      <c r="C4" s="245"/>
      <c r="D4" s="245"/>
      <c r="E4" s="245"/>
      <c r="F4" s="245"/>
    </row>
    <row r="5" spans="1:251" s="247" customFormat="1" ht="15.95" customHeight="1" x14ac:dyDescent="0.3">
      <c r="A5" s="138" t="s">
        <v>154</v>
      </c>
      <c r="F5" s="248"/>
      <c r="G5" s="27" t="s">
        <v>239</v>
      </c>
      <c r="M5" s="141"/>
      <c r="N5" s="142"/>
      <c r="O5" s="142"/>
      <c r="P5" s="142"/>
      <c r="Q5" s="142"/>
      <c r="R5" s="142"/>
      <c r="S5" s="142"/>
      <c r="T5" s="142"/>
      <c r="U5" s="142"/>
      <c r="V5" s="142"/>
      <c r="W5" s="142"/>
      <c r="X5" s="142"/>
    </row>
    <row r="6" spans="1:251" s="249" customFormat="1" ht="3" customHeight="1" x14ac:dyDescent="0.25">
      <c r="A6" s="277"/>
      <c r="B6" s="278"/>
      <c r="C6" s="278"/>
      <c r="D6" s="278"/>
      <c r="E6" s="278"/>
      <c r="F6" s="279"/>
      <c r="G6" s="279"/>
      <c r="M6" s="143"/>
      <c r="N6" s="144"/>
      <c r="O6" s="144"/>
      <c r="P6" s="144"/>
      <c r="Q6" s="144"/>
      <c r="R6" s="144"/>
      <c r="S6" s="144"/>
      <c r="T6" s="144"/>
      <c r="U6" s="144"/>
      <c r="V6" s="144"/>
      <c r="W6" s="144"/>
      <c r="X6" s="144"/>
    </row>
    <row r="7" spans="1:251" s="151" customFormat="1" ht="24.95" customHeight="1" x14ac:dyDescent="0.2">
      <c r="A7" s="280"/>
      <c r="B7" s="469" t="s">
        <v>107</v>
      </c>
      <c r="C7" s="471" t="s">
        <v>121</v>
      </c>
      <c r="D7" s="471"/>
      <c r="E7" s="471"/>
      <c r="F7" s="471" t="s">
        <v>122</v>
      </c>
      <c r="G7" s="471"/>
      <c r="M7" s="148"/>
      <c r="N7" s="149"/>
      <c r="O7" s="149"/>
      <c r="P7" s="149"/>
      <c r="Q7" s="149"/>
      <c r="R7" s="149"/>
      <c r="S7" s="149"/>
      <c r="T7" s="149"/>
      <c r="U7" s="149"/>
      <c r="V7" s="149"/>
      <c r="W7" s="149"/>
      <c r="X7" s="149"/>
    </row>
    <row r="8" spans="1:251" s="250" customFormat="1" ht="50.1" customHeight="1" x14ac:dyDescent="0.3">
      <c r="A8" s="280"/>
      <c r="B8" s="469"/>
      <c r="C8" s="281" t="s">
        <v>123</v>
      </c>
      <c r="D8" s="281" t="s">
        <v>92</v>
      </c>
      <c r="E8" s="281" t="s">
        <v>124</v>
      </c>
      <c r="F8" s="281" t="s">
        <v>133</v>
      </c>
      <c r="G8" s="281" t="s">
        <v>126</v>
      </c>
      <c r="M8" s="251"/>
      <c r="N8" s="252"/>
      <c r="O8" s="252"/>
      <c r="P8" s="252"/>
      <c r="Q8" s="252"/>
      <c r="R8" s="252"/>
      <c r="S8" s="252"/>
      <c r="T8" s="252"/>
      <c r="U8" s="252"/>
      <c r="V8" s="252"/>
      <c r="W8" s="252"/>
      <c r="X8" s="252"/>
    </row>
    <row r="9" spans="1:251" s="151" customFormat="1" ht="3" customHeight="1" x14ac:dyDescent="0.2">
      <c r="A9" s="280"/>
      <c r="B9" s="280"/>
      <c r="C9" s="282"/>
      <c r="D9" s="282"/>
      <c r="E9" s="282"/>
      <c r="F9" s="282"/>
      <c r="G9" s="282"/>
      <c r="M9" s="148"/>
      <c r="N9" s="149"/>
      <c r="O9" s="149"/>
      <c r="P9" s="149"/>
      <c r="Q9" s="149"/>
      <c r="R9" s="149"/>
      <c r="S9" s="149"/>
      <c r="T9" s="149"/>
      <c r="U9" s="149"/>
      <c r="V9" s="149"/>
      <c r="W9" s="149"/>
      <c r="X9" s="149"/>
    </row>
    <row r="10" spans="1:251" s="151" customFormat="1" ht="3" customHeight="1" x14ac:dyDescent="0.2">
      <c r="A10" s="181"/>
      <c r="B10" s="181"/>
      <c r="C10" s="181"/>
      <c r="D10" s="181"/>
      <c r="E10" s="181"/>
      <c r="F10" s="181"/>
      <c r="G10" s="181"/>
      <c r="M10" s="152"/>
      <c r="N10" s="153"/>
      <c r="O10" s="153"/>
      <c r="P10" s="153"/>
      <c r="Q10" s="153"/>
      <c r="R10" s="153"/>
      <c r="S10" s="153"/>
      <c r="T10" s="153"/>
      <c r="U10" s="153"/>
      <c r="V10" s="153"/>
      <c r="W10" s="153"/>
      <c r="X10" s="153"/>
    </row>
    <row r="11" spans="1:251" s="161" customFormat="1" ht="12.95" customHeight="1" x14ac:dyDescent="0.3">
      <c r="A11" s="154" t="s">
        <v>3</v>
      </c>
      <c r="B11" s="155">
        <v>47700</v>
      </c>
      <c r="C11" s="42">
        <v>39.951365742196508</v>
      </c>
      <c r="D11" s="42">
        <v>24.48902584743098</v>
      </c>
      <c r="E11" s="42">
        <v>12.542188122340313</v>
      </c>
      <c r="F11" s="42">
        <v>21.27958409324361</v>
      </c>
      <c r="G11" s="42">
        <v>50.8165104920026</v>
      </c>
      <c r="H11" s="156"/>
      <c r="I11" s="156"/>
      <c r="J11" s="156"/>
      <c r="K11" s="156"/>
      <c r="L11" s="150"/>
      <c r="M11" s="150"/>
      <c r="N11" s="150"/>
      <c r="O11" s="150"/>
      <c r="P11" s="150"/>
      <c r="Q11" s="253"/>
      <c r="R11" s="254"/>
      <c r="S11" s="254"/>
      <c r="T11" s="254"/>
      <c r="U11" s="254"/>
      <c r="V11" s="254"/>
      <c r="W11" s="254"/>
      <c r="X11" s="254"/>
      <c r="Y11" s="254"/>
      <c r="Z11" s="150"/>
    </row>
    <row r="12" spans="1:251" s="161" customFormat="1" ht="3" customHeight="1" x14ac:dyDescent="0.3">
      <c r="A12" s="159"/>
      <c r="B12" s="160"/>
      <c r="C12" s="160"/>
      <c r="D12" s="160"/>
      <c r="E12" s="160"/>
      <c r="F12" s="160"/>
      <c r="G12" s="160"/>
      <c r="H12" s="156"/>
      <c r="I12" s="156"/>
      <c r="J12" s="156"/>
      <c r="K12" s="156"/>
      <c r="L12" s="150"/>
      <c r="M12" s="150"/>
      <c r="N12" s="150"/>
      <c r="O12" s="150"/>
      <c r="P12" s="150"/>
      <c r="Q12" s="150"/>
      <c r="R12" s="150"/>
      <c r="S12" s="150"/>
      <c r="T12" s="150"/>
      <c r="U12" s="150"/>
      <c r="V12" s="150"/>
      <c r="W12" s="150"/>
      <c r="X12" s="150"/>
      <c r="Y12" s="150"/>
      <c r="Z12" s="150"/>
    </row>
    <row r="13" spans="1:251" s="161" customFormat="1" ht="12.95" customHeight="1" x14ac:dyDescent="0.3">
      <c r="A13" s="162" t="s">
        <v>85</v>
      </c>
      <c r="B13" s="120">
        <v>9890</v>
      </c>
      <c r="C13" s="163">
        <v>36.546631600242769</v>
      </c>
      <c r="D13" s="163">
        <v>22.870726279587295</v>
      </c>
      <c r="E13" s="163">
        <v>10.803155978150921</v>
      </c>
      <c r="F13" s="163">
        <v>51.921909771393892</v>
      </c>
      <c r="G13" s="163">
        <v>37.932429698563624</v>
      </c>
      <c r="H13" s="156"/>
      <c r="I13" s="156"/>
      <c r="J13" s="156"/>
      <c r="K13" s="156"/>
      <c r="L13" s="150"/>
      <c r="M13" s="150"/>
      <c r="N13" s="150"/>
      <c r="O13" s="255"/>
      <c r="P13" s="255"/>
      <c r="Q13" s="255"/>
      <c r="R13" s="255"/>
      <c r="S13" s="255"/>
      <c r="T13" s="255"/>
      <c r="U13" s="255"/>
      <c r="V13" s="255"/>
      <c r="W13" s="255"/>
      <c r="X13" s="255"/>
      <c r="Y13" s="256"/>
      <c r="Z13" s="150"/>
      <c r="AA13" s="257"/>
    </row>
    <row r="14" spans="1:251" s="161" customFormat="1" ht="5.0999999999999996" customHeight="1" x14ac:dyDescent="0.3">
      <c r="A14" s="159"/>
      <c r="B14" s="160"/>
      <c r="C14" s="160"/>
      <c r="D14" s="160"/>
      <c r="E14" s="160"/>
      <c r="F14" s="160"/>
      <c r="G14" s="160"/>
      <c r="H14" s="156"/>
      <c r="I14" s="156"/>
      <c r="J14" s="156"/>
      <c r="K14" s="156"/>
      <c r="L14" s="150"/>
      <c r="M14" s="150"/>
      <c r="N14" s="150"/>
      <c r="O14" s="150"/>
      <c r="P14" s="150"/>
      <c r="Q14" s="150"/>
      <c r="R14" s="150"/>
      <c r="S14" s="150"/>
      <c r="T14" s="150"/>
      <c r="U14" s="150"/>
      <c r="V14" s="150"/>
      <c r="W14" s="150"/>
      <c r="X14" s="150"/>
      <c r="Y14" s="150"/>
      <c r="Z14" s="150"/>
    </row>
    <row r="15" spans="1:251" s="258" customFormat="1" ht="12.95" customHeight="1" x14ac:dyDescent="0.3">
      <c r="A15" s="164" t="s">
        <v>155</v>
      </c>
      <c r="B15" s="165">
        <v>1740</v>
      </c>
      <c r="C15" s="160">
        <v>30.195177956371989</v>
      </c>
      <c r="D15" s="160">
        <v>20.66590126291619</v>
      </c>
      <c r="E15" s="160">
        <v>5.6831228473019513</v>
      </c>
      <c r="F15" s="160">
        <v>56.027554535017224</v>
      </c>
      <c r="G15" s="160">
        <v>40.41331802525832</v>
      </c>
      <c r="H15" s="156"/>
      <c r="I15" s="156"/>
      <c r="J15" s="156"/>
      <c r="K15" s="156"/>
      <c r="T15" s="259"/>
      <c r="U15" s="259"/>
      <c r="V15" s="259"/>
      <c r="W15" s="259"/>
      <c r="X15" s="259"/>
      <c r="Y15" s="259"/>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c r="FK15" s="260"/>
      <c r="FL15" s="260"/>
      <c r="FM15" s="260"/>
      <c r="FN15" s="260"/>
      <c r="FO15" s="260"/>
      <c r="FP15" s="260"/>
      <c r="FQ15" s="260"/>
      <c r="FR15" s="260"/>
      <c r="FS15" s="260"/>
      <c r="FT15" s="260"/>
      <c r="FU15" s="260"/>
      <c r="FV15" s="260"/>
      <c r="FW15" s="260"/>
      <c r="FX15" s="260"/>
      <c r="FY15" s="260"/>
      <c r="FZ15" s="260"/>
      <c r="GA15" s="260"/>
      <c r="GB15" s="260"/>
      <c r="GC15" s="260"/>
      <c r="GD15" s="260"/>
      <c r="GE15" s="260"/>
      <c r="GF15" s="260"/>
      <c r="GG15" s="260"/>
      <c r="GH15" s="260"/>
      <c r="GI15" s="260"/>
      <c r="GJ15" s="260"/>
      <c r="GK15" s="260"/>
      <c r="GL15" s="260"/>
      <c r="GM15" s="260"/>
      <c r="GN15" s="260"/>
      <c r="GO15" s="260"/>
      <c r="GP15" s="260"/>
      <c r="GQ15" s="260"/>
      <c r="GR15" s="260"/>
      <c r="GS15" s="260"/>
      <c r="GT15" s="260"/>
      <c r="GU15" s="260"/>
      <c r="GV15" s="260"/>
      <c r="GW15" s="260"/>
      <c r="GX15" s="260"/>
      <c r="GY15" s="260"/>
      <c r="GZ15" s="260"/>
      <c r="HA15" s="260"/>
      <c r="HB15" s="260"/>
      <c r="HC15" s="260"/>
      <c r="HD15" s="260"/>
      <c r="HE15" s="260"/>
      <c r="HF15" s="260"/>
      <c r="HG15" s="260"/>
      <c r="HH15" s="260"/>
      <c r="HI15" s="260"/>
      <c r="HJ15" s="260"/>
      <c r="HK15" s="260"/>
      <c r="HL15" s="260"/>
      <c r="HM15" s="260"/>
      <c r="HN15" s="260"/>
      <c r="HO15" s="260"/>
      <c r="HP15" s="260"/>
      <c r="HQ15" s="260"/>
      <c r="HR15" s="260"/>
      <c r="HS15" s="260"/>
      <c r="HT15" s="260"/>
      <c r="HU15" s="260"/>
      <c r="HV15" s="260"/>
      <c r="HW15" s="260"/>
      <c r="HX15" s="260"/>
      <c r="HY15" s="260"/>
      <c r="HZ15" s="260"/>
      <c r="IA15" s="260"/>
      <c r="IB15" s="260"/>
      <c r="IC15" s="260"/>
      <c r="ID15" s="260"/>
      <c r="IE15" s="260"/>
      <c r="IF15" s="260"/>
      <c r="IG15" s="260"/>
      <c r="IH15" s="260"/>
      <c r="II15" s="260"/>
      <c r="IJ15" s="260"/>
      <c r="IK15" s="260"/>
      <c r="IL15" s="260"/>
      <c r="IM15" s="260"/>
      <c r="IN15" s="260"/>
      <c r="IO15" s="260"/>
      <c r="IP15" s="260"/>
      <c r="IQ15" s="260"/>
    </row>
    <row r="16" spans="1:251" s="258" customFormat="1" ht="12.95" customHeight="1" x14ac:dyDescent="0.3">
      <c r="A16" s="164" t="s">
        <v>156</v>
      </c>
      <c r="B16" s="165">
        <v>1200</v>
      </c>
      <c r="C16" s="160">
        <v>5.6619483763530392</v>
      </c>
      <c r="D16" s="160">
        <v>5.6619483763530392</v>
      </c>
      <c r="E16" s="160" t="s">
        <v>240</v>
      </c>
      <c r="F16" s="160">
        <v>70.441298917568702</v>
      </c>
      <c r="G16" s="160">
        <v>27.393838467943382</v>
      </c>
      <c r="H16" s="160"/>
      <c r="I16" s="156"/>
      <c r="J16" s="156"/>
      <c r="K16" s="156"/>
      <c r="T16" s="259"/>
      <c r="U16" s="259"/>
      <c r="V16" s="259"/>
      <c r="W16" s="259"/>
      <c r="X16" s="259"/>
      <c r="Y16" s="259"/>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ER16" s="260"/>
      <c r="ES16" s="260"/>
      <c r="ET16" s="260"/>
      <c r="EU16" s="260"/>
      <c r="EV16" s="260"/>
      <c r="EW16" s="260"/>
      <c r="EX16" s="260"/>
      <c r="EY16" s="260"/>
      <c r="EZ16" s="260"/>
      <c r="FA16" s="260"/>
      <c r="FB16" s="260"/>
      <c r="FC16" s="260"/>
      <c r="FD16" s="260"/>
      <c r="FE16" s="260"/>
      <c r="FF16" s="260"/>
      <c r="FG16" s="260"/>
      <c r="FH16" s="260"/>
      <c r="FI16" s="260"/>
      <c r="FJ16" s="260"/>
      <c r="FK16" s="260"/>
      <c r="FL16" s="260"/>
      <c r="FM16" s="260"/>
      <c r="FN16" s="260"/>
      <c r="FO16" s="260"/>
      <c r="FP16" s="260"/>
      <c r="FQ16" s="260"/>
      <c r="FR16" s="260"/>
      <c r="FS16" s="260"/>
      <c r="FT16" s="260"/>
      <c r="FU16" s="260"/>
      <c r="FV16" s="260"/>
      <c r="FW16" s="260"/>
      <c r="FX16" s="260"/>
      <c r="FY16" s="260"/>
      <c r="FZ16" s="260"/>
      <c r="GA16" s="260"/>
      <c r="GB16" s="260"/>
      <c r="GC16" s="260"/>
      <c r="GD16" s="260"/>
      <c r="GE16" s="260"/>
      <c r="GF16" s="260"/>
      <c r="GG16" s="260"/>
      <c r="GH16" s="260"/>
      <c r="GI16" s="260"/>
      <c r="GJ16" s="260"/>
      <c r="GK16" s="260"/>
      <c r="GL16" s="260"/>
      <c r="GM16" s="260"/>
      <c r="GN16" s="260"/>
      <c r="GO16" s="260"/>
      <c r="GP16" s="260"/>
      <c r="GQ16" s="260"/>
      <c r="GR16" s="260"/>
      <c r="GS16" s="260"/>
      <c r="GT16" s="260"/>
      <c r="GU16" s="260"/>
      <c r="GV16" s="260"/>
      <c r="GW16" s="260"/>
      <c r="GX16" s="260"/>
      <c r="GY16" s="260"/>
      <c r="GZ16" s="260"/>
      <c r="HA16" s="260"/>
      <c r="HB16" s="260"/>
      <c r="HC16" s="260"/>
      <c r="HD16" s="260"/>
      <c r="HE16" s="260"/>
      <c r="HF16" s="260"/>
      <c r="HG16" s="260"/>
      <c r="HH16" s="260"/>
      <c r="HI16" s="260"/>
      <c r="HJ16" s="260"/>
      <c r="HK16" s="260"/>
      <c r="HL16" s="260"/>
      <c r="HM16" s="260"/>
      <c r="HN16" s="260"/>
      <c r="HO16" s="260"/>
      <c r="HP16" s="260"/>
      <c r="HQ16" s="260"/>
      <c r="HR16" s="260"/>
      <c r="HS16" s="260"/>
      <c r="HT16" s="260"/>
      <c r="HU16" s="260"/>
      <c r="HV16" s="260"/>
      <c r="HW16" s="260"/>
      <c r="HX16" s="260"/>
      <c r="HY16" s="260"/>
      <c r="HZ16" s="260"/>
      <c r="IA16" s="260"/>
      <c r="IB16" s="260"/>
      <c r="IC16" s="260"/>
      <c r="ID16" s="260"/>
      <c r="IE16" s="260"/>
      <c r="IF16" s="260"/>
      <c r="IG16" s="260"/>
      <c r="IH16" s="260"/>
      <c r="II16" s="260"/>
      <c r="IJ16" s="260"/>
      <c r="IK16" s="260"/>
      <c r="IL16" s="260"/>
      <c r="IM16" s="260"/>
      <c r="IN16" s="260"/>
      <c r="IO16" s="260"/>
      <c r="IP16" s="260"/>
      <c r="IQ16" s="260"/>
    </row>
    <row r="17" spans="1:7" s="258" customFormat="1" ht="12.95" customHeight="1" x14ac:dyDescent="0.3">
      <c r="A17" s="164" t="s">
        <v>157</v>
      </c>
      <c r="B17" s="165">
        <v>1150</v>
      </c>
      <c r="C17" s="160">
        <v>40.451388888888893</v>
      </c>
      <c r="D17" s="160">
        <v>28.038194444444443</v>
      </c>
      <c r="E17" s="160">
        <v>9.8958333333333321</v>
      </c>
      <c r="F17" s="160">
        <v>55.295138888888886</v>
      </c>
      <c r="G17" s="160">
        <v>37.586805555555557</v>
      </c>
    </row>
    <row r="18" spans="1:7" s="258" customFormat="1" ht="12.95" customHeight="1" x14ac:dyDescent="0.3">
      <c r="A18" s="164" t="s">
        <v>158</v>
      </c>
      <c r="B18" s="165">
        <v>770</v>
      </c>
      <c r="C18" s="160">
        <v>49.934640522875817</v>
      </c>
      <c r="D18" s="160">
        <v>17.908496732026144</v>
      </c>
      <c r="E18" s="160">
        <v>25.620915032679736</v>
      </c>
      <c r="F18" s="160">
        <v>29.803921568627452</v>
      </c>
      <c r="G18" s="160">
        <v>51.764705882352949</v>
      </c>
    </row>
    <row r="19" spans="1:7" s="258" customFormat="1" ht="12.95" customHeight="1" x14ac:dyDescent="0.3">
      <c r="A19" s="164" t="s">
        <v>159</v>
      </c>
      <c r="B19" s="165">
        <v>480</v>
      </c>
      <c r="C19" s="160">
        <v>20.331950207468878</v>
      </c>
      <c r="D19" s="160">
        <v>14.315352697095435</v>
      </c>
      <c r="E19" s="160">
        <v>5.6016597510373449</v>
      </c>
      <c r="F19" s="160">
        <v>31.120331950207468</v>
      </c>
      <c r="G19" s="160">
        <v>67.219917012448136</v>
      </c>
    </row>
    <row r="20" spans="1:7" s="258" customFormat="1" ht="12.95" customHeight="1" x14ac:dyDescent="0.3">
      <c r="A20" s="164" t="s">
        <v>160</v>
      </c>
      <c r="B20" s="165">
        <v>450</v>
      </c>
      <c r="C20" s="160">
        <v>48.558758314855879</v>
      </c>
      <c r="D20" s="160">
        <v>31.042128603104214</v>
      </c>
      <c r="E20" s="160">
        <v>15.742793791574281</v>
      </c>
      <c r="F20" s="160">
        <v>38.35920177383592</v>
      </c>
      <c r="G20" s="160">
        <v>31.929046563192902</v>
      </c>
    </row>
    <row r="21" spans="1:7" s="258" customFormat="1" ht="12.95" customHeight="1" x14ac:dyDescent="0.3">
      <c r="A21" s="164" t="s">
        <v>161</v>
      </c>
      <c r="B21" s="165">
        <v>440</v>
      </c>
      <c r="C21" s="160">
        <v>23.198198198198199</v>
      </c>
      <c r="D21" s="160">
        <v>4.2792792792792795</v>
      </c>
      <c r="E21" s="160">
        <v>11.711711711711711</v>
      </c>
      <c r="F21" s="160">
        <v>43.243243243243242</v>
      </c>
      <c r="G21" s="160">
        <v>52.027027027027032</v>
      </c>
    </row>
    <row r="22" spans="1:7" s="258" customFormat="1" ht="12.95" customHeight="1" x14ac:dyDescent="0.3">
      <c r="A22" s="164" t="s">
        <v>162</v>
      </c>
      <c r="B22" s="165">
        <v>370</v>
      </c>
      <c r="C22" s="160">
        <v>71.815718157181578</v>
      </c>
      <c r="D22" s="160">
        <v>56.639566395663955</v>
      </c>
      <c r="E22" s="160">
        <v>14.092140921409213</v>
      </c>
      <c r="F22" s="160">
        <v>40.108401084010843</v>
      </c>
      <c r="G22" s="160">
        <v>26.287262872628723</v>
      </c>
    </row>
    <row r="23" spans="1:7" s="258" customFormat="1" ht="12.95" customHeight="1" x14ac:dyDescent="0.3">
      <c r="A23" s="164" t="s">
        <v>163</v>
      </c>
      <c r="B23" s="165">
        <v>360</v>
      </c>
      <c r="C23" s="160">
        <v>62.637362637362635</v>
      </c>
      <c r="D23" s="160">
        <v>43.681318681318679</v>
      </c>
      <c r="E23" s="160">
        <v>12.637362637362637</v>
      </c>
      <c r="F23" s="160">
        <v>30.76923076923077</v>
      </c>
      <c r="G23" s="160">
        <v>57.417582417582416</v>
      </c>
    </row>
    <row r="24" spans="1:7" s="258" customFormat="1" ht="12.95" customHeight="1" x14ac:dyDescent="0.3">
      <c r="A24" s="164" t="s">
        <v>164</v>
      </c>
      <c r="B24" s="165">
        <v>280</v>
      </c>
      <c r="C24" s="160">
        <v>47.872340425531917</v>
      </c>
      <c r="D24" s="160">
        <v>30.141843971631204</v>
      </c>
      <c r="E24" s="160">
        <v>14.539007092198581</v>
      </c>
      <c r="F24" s="160">
        <v>48.226950354609926</v>
      </c>
      <c r="G24" s="160">
        <v>44.680851063829785</v>
      </c>
    </row>
    <row r="25" spans="1:7" s="258" customFormat="1" ht="12.95" customHeight="1" x14ac:dyDescent="0.3">
      <c r="A25" s="164" t="s">
        <v>165</v>
      </c>
      <c r="B25" s="165">
        <v>270</v>
      </c>
      <c r="C25" s="160">
        <v>42.490842490842489</v>
      </c>
      <c r="D25" s="160">
        <v>19.780219780219781</v>
      </c>
      <c r="E25" s="160">
        <v>21.611721611721613</v>
      </c>
      <c r="F25" s="160">
        <v>38.461538461538467</v>
      </c>
      <c r="G25" s="160">
        <v>37.362637362637365</v>
      </c>
    </row>
    <row r="26" spans="1:7" s="258" customFormat="1" ht="12.95" customHeight="1" x14ac:dyDescent="0.3">
      <c r="A26" s="164" t="s">
        <v>166</v>
      </c>
      <c r="B26" s="165">
        <v>270</v>
      </c>
      <c r="C26" s="160">
        <v>38.376383763837637</v>
      </c>
      <c r="D26" s="160">
        <v>14.760147601476014</v>
      </c>
      <c r="E26" s="160">
        <v>23.247232472324722</v>
      </c>
      <c r="F26" s="160">
        <v>66.051660516605168</v>
      </c>
      <c r="G26" s="160">
        <v>33.210332103321036</v>
      </c>
    </row>
    <row r="27" spans="1:7" s="258" customFormat="1" ht="12.95" customHeight="1" x14ac:dyDescent="0.3">
      <c r="A27" s="164" t="s">
        <v>167</v>
      </c>
      <c r="B27" s="165">
        <v>2090</v>
      </c>
      <c r="C27" s="160">
        <v>43.205741626794257</v>
      </c>
      <c r="D27" s="160">
        <v>28.612440191387563</v>
      </c>
      <c r="E27" s="160">
        <v>11.866028708133971</v>
      </c>
      <c r="F27" s="160">
        <v>59.856459330143544</v>
      </c>
      <c r="G27" s="160">
        <v>27.033492822966508</v>
      </c>
    </row>
    <row r="28" spans="1:7" s="161" customFormat="1" ht="5.0999999999999996" customHeight="1" x14ac:dyDescent="0.3">
      <c r="A28" s="159"/>
      <c r="B28" s="160"/>
      <c r="C28" s="160"/>
      <c r="D28" s="160"/>
      <c r="E28" s="160"/>
      <c r="F28" s="160"/>
      <c r="G28" s="160"/>
    </row>
    <row r="29" spans="1:7" s="161" customFormat="1" ht="12.95" customHeight="1" x14ac:dyDescent="0.3">
      <c r="A29" s="162" t="s">
        <v>52</v>
      </c>
      <c r="B29" s="120">
        <v>15860</v>
      </c>
      <c r="C29" s="167">
        <v>33.453124014879265</v>
      </c>
      <c r="D29" s="167">
        <v>19.374566546875986</v>
      </c>
      <c r="E29" s="167">
        <v>11.165752474623289</v>
      </c>
      <c r="F29" s="167">
        <v>11.651219973519956</v>
      </c>
      <c r="G29" s="167">
        <v>56.459239644410822</v>
      </c>
    </row>
    <row r="30" spans="1:7" s="161" customFormat="1" ht="5.0999999999999996" customHeight="1" x14ac:dyDescent="0.3">
      <c r="A30" s="159"/>
      <c r="B30" s="160"/>
      <c r="C30" s="160"/>
      <c r="D30" s="160"/>
      <c r="E30" s="160"/>
      <c r="F30" s="160"/>
      <c r="G30" s="160"/>
    </row>
    <row r="31" spans="1:7" s="258" customFormat="1" ht="12.95" customHeight="1" x14ac:dyDescent="0.3">
      <c r="A31" s="164" t="s">
        <v>168</v>
      </c>
      <c r="B31" s="165">
        <v>6160</v>
      </c>
      <c r="C31" s="160">
        <v>34.659090909090914</v>
      </c>
      <c r="D31" s="160">
        <v>17.808441558441558</v>
      </c>
      <c r="E31" s="160">
        <v>11.59090909090909</v>
      </c>
      <c r="F31" s="160">
        <v>8.1980519480519494</v>
      </c>
      <c r="G31" s="160">
        <v>64.724025974025977</v>
      </c>
    </row>
    <row r="32" spans="1:7" s="258" customFormat="1" ht="12.95" customHeight="1" x14ac:dyDescent="0.3">
      <c r="A32" s="164" t="s">
        <v>169</v>
      </c>
      <c r="B32" s="165">
        <v>4100</v>
      </c>
      <c r="C32" s="160">
        <v>39.297046619477669</v>
      </c>
      <c r="D32" s="160">
        <v>26.433976080058581</v>
      </c>
      <c r="E32" s="160">
        <v>11.105687088113253</v>
      </c>
      <c r="F32" s="160">
        <v>4.4910910422260191</v>
      </c>
      <c r="G32" s="160">
        <v>57.969245789602155</v>
      </c>
    </row>
    <row r="33" spans="1:7" s="258" customFormat="1" ht="12.95" customHeight="1" x14ac:dyDescent="0.3">
      <c r="A33" s="164" t="s">
        <v>170</v>
      </c>
      <c r="B33" s="165">
        <v>1320</v>
      </c>
      <c r="C33" s="160">
        <v>37.680060652009097</v>
      </c>
      <c r="D33" s="160">
        <v>24.033358605003791</v>
      </c>
      <c r="E33" s="160">
        <v>12.736921910538287</v>
      </c>
      <c r="F33" s="160">
        <v>35.405610310841546</v>
      </c>
      <c r="G33" s="160">
        <v>31.008339651250949</v>
      </c>
    </row>
    <row r="34" spans="1:7" s="258" customFormat="1" ht="12.95" customHeight="1" x14ac:dyDescent="0.3">
      <c r="A34" s="164" t="s">
        <v>171</v>
      </c>
      <c r="B34" s="165">
        <v>1130</v>
      </c>
      <c r="C34" s="160">
        <v>3.9823008849557522</v>
      </c>
      <c r="D34" s="160">
        <v>3.1858407079646018</v>
      </c>
      <c r="E34" s="160">
        <v>0.79646017699115046</v>
      </c>
      <c r="F34" s="160">
        <v>9.7345132743362832</v>
      </c>
      <c r="G34" s="160">
        <v>65.575221238938056</v>
      </c>
    </row>
    <row r="35" spans="1:7" s="258" customFormat="1" ht="12.95" customHeight="1" x14ac:dyDescent="0.3">
      <c r="A35" s="164" t="s">
        <v>172</v>
      </c>
      <c r="B35" s="165">
        <v>1020</v>
      </c>
      <c r="C35" s="160">
        <v>17.421259842519685</v>
      </c>
      <c r="D35" s="160">
        <v>8.7598425196850389</v>
      </c>
      <c r="E35" s="160">
        <v>6.6929133858267722</v>
      </c>
      <c r="F35" s="160">
        <v>5.8070866141732287</v>
      </c>
      <c r="G35" s="160">
        <v>52.55905511811023</v>
      </c>
    </row>
    <row r="36" spans="1:7" s="258" customFormat="1" ht="12.95" customHeight="1" x14ac:dyDescent="0.3">
      <c r="A36" s="164" t="s">
        <v>173</v>
      </c>
      <c r="B36" s="165">
        <v>370</v>
      </c>
      <c r="C36" s="160">
        <v>36.986301369863014</v>
      </c>
      <c r="D36" s="160">
        <v>18.082191780821919</v>
      </c>
      <c r="E36" s="160">
        <v>18.904109589041095</v>
      </c>
      <c r="F36" s="160">
        <v>31.232876712328768</v>
      </c>
      <c r="G36" s="160">
        <v>64.657534246575338</v>
      </c>
    </row>
    <row r="37" spans="1:7" s="258" customFormat="1" ht="12.95" customHeight="1" x14ac:dyDescent="0.3">
      <c r="A37" s="164" t="s">
        <v>174</v>
      </c>
      <c r="B37" s="165">
        <v>370</v>
      </c>
      <c r="C37" s="160">
        <v>52.602739726027394</v>
      </c>
      <c r="D37" s="160">
        <v>26.027397260273972</v>
      </c>
      <c r="E37" s="160">
        <v>24.383561643835616</v>
      </c>
      <c r="F37" s="160">
        <v>34.520547945205479</v>
      </c>
      <c r="G37" s="160">
        <v>27.945205479452056</v>
      </c>
    </row>
    <row r="38" spans="1:7" s="258" customFormat="1" ht="12.95" customHeight="1" x14ac:dyDescent="0.3">
      <c r="A38" s="164" t="s">
        <v>175</v>
      </c>
      <c r="B38" s="165">
        <v>330</v>
      </c>
      <c r="C38" s="160">
        <v>26.605504587155966</v>
      </c>
      <c r="D38" s="160">
        <v>20.795107033639145</v>
      </c>
      <c r="E38" s="160">
        <v>5.81039755351682</v>
      </c>
      <c r="F38" s="160">
        <v>22.935779816513762</v>
      </c>
      <c r="G38" s="160">
        <v>25.688073394495415</v>
      </c>
    </row>
    <row r="39" spans="1:7" s="258" customFormat="1" ht="12.95" customHeight="1" x14ac:dyDescent="0.3">
      <c r="A39" s="164" t="s">
        <v>176</v>
      </c>
      <c r="B39" s="165">
        <v>320</v>
      </c>
      <c r="C39" s="160">
        <v>39.047619047619051</v>
      </c>
      <c r="D39" s="160">
        <v>11.428571428571429</v>
      </c>
      <c r="E39" s="160">
        <v>25.714285714285712</v>
      </c>
      <c r="F39" s="160">
        <v>10.158730158730158</v>
      </c>
      <c r="G39" s="160">
        <v>55.238095238095241</v>
      </c>
    </row>
    <row r="40" spans="1:7" s="258" customFormat="1" ht="12.95" customHeight="1" x14ac:dyDescent="0.3">
      <c r="A40" s="164" t="s">
        <v>167</v>
      </c>
      <c r="B40" s="165">
        <v>770</v>
      </c>
      <c r="C40" s="160">
        <v>39.765319426336376</v>
      </c>
      <c r="D40" s="160">
        <v>24.250325945241201</v>
      </c>
      <c r="E40" s="160">
        <v>12.907431551499348</v>
      </c>
      <c r="F40" s="160">
        <v>22.946544980443285</v>
      </c>
      <c r="G40" s="160">
        <v>40.808344198174709</v>
      </c>
    </row>
    <row r="41" spans="1:7" s="161" customFormat="1" ht="5.0999999999999996" customHeight="1" x14ac:dyDescent="0.3">
      <c r="A41" s="159"/>
      <c r="B41" s="160"/>
      <c r="C41" s="160"/>
      <c r="D41" s="160"/>
      <c r="E41" s="160"/>
      <c r="F41" s="160"/>
      <c r="G41" s="160"/>
    </row>
    <row r="42" spans="1:7" s="161" customFormat="1" ht="12.95" customHeight="1" x14ac:dyDescent="0.3">
      <c r="A42" s="162" t="s">
        <v>54</v>
      </c>
      <c r="B42" s="120">
        <v>14560</v>
      </c>
      <c r="C42" s="167">
        <v>52.909653040192374</v>
      </c>
      <c r="D42" s="167">
        <v>31.8722088629337</v>
      </c>
      <c r="E42" s="167">
        <v>18.296118172449329</v>
      </c>
      <c r="F42" s="167">
        <v>19.072483682583304</v>
      </c>
      <c r="G42" s="167">
        <v>57.210580556509797</v>
      </c>
    </row>
    <row r="43" spans="1:7" s="161" customFormat="1" ht="5.0999999999999996" customHeight="1" x14ac:dyDescent="0.3">
      <c r="A43" s="159"/>
      <c r="B43" s="160"/>
      <c r="C43" s="160"/>
      <c r="D43" s="160"/>
      <c r="E43" s="160"/>
      <c r="F43" s="160"/>
      <c r="G43" s="160"/>
    </row>
    <row r="44" spans="1:7" s="258" customFormat="1" ht="12.95" customHeight="1" x14ac:dyDescent="0.3">
      <c r="A44" s="164" t="s">
        <v>177</v>
      </c>
      <c r="B44" s="165">
        <v>2900</v>
      </c>
      <c r="C44" s="160">
        <v>59.634608755601512</v>
      </c>
      <c r="D44" s="160">
        <v>40.572216477076871</v>
      </c>
      <c r="E44" s="160">
        <v>17.23543605653223</v>
      </c>
      <c r="F44" s="160">
        <v>29.36918304033092</v>
      </c>
      <c r="G44" s="160">
        <v>58.048948638400553</v>
      </c>
    </row>
    <row r="45" spans="1:7" s="258" customFormat="1" ht="12.95" customHeight="1" x14ac:dyDescent="0.3">
      <c r="A45" s="164" t="s">
        <v>178</v>
      </c>
      <c r="B45" s="165">
        <v>2710</v>
      </c>
      <c r="C45" s="160">
        <v>38.765705838876571</v>
      </c>
      <c r="D45" s="160">
        <v>19.031781226903178</v>
      </c>
      <c r="E45" s="160">
        <v>15.336289726533629</v>
      </c>
      <c r="F45" s="160">
        <v>14.005912786400589</v>
      </c>
      <c r="G45" s="160">
        <v>65.705838876570581</v>
      </c>
    </row>
    <row r="46" spans="1:7" s="258" customFormat="1" ht="12.95" customHeight="1" x14ac:dyDescent="0.3">
      <c r="A46" s="164" t="s">
        <v>179</v>
      </c>
      <c r="B46" s="165">
        <v>1560</v>
      </c>
      <c r="C46" s="160">
        <v>78.713826366559488</v>
      </c>
      <c r="D46" s="160">
        <v>41.9935691318328</v>
      </c>
      <c r="E46" s="160">
        <v>29.38906752411576</v>
      </c>
      <c r="F46" s="160">
        <v>30.225080385852088</v>
      </c>
      <c r="G46" s="160">
        <v>49.19614147909968</v>
      </c>
    </row>
    <row r="47" spans="1:7" s="258" customFormat="1" ht="12.95" customHeight="1" x14ac:dyDescent="0.3">
      <c r="A47" s="164" t="s">
        <v>180</v>
      </c>
      <c r="B47" s="165">
        <v>1190</v>
      </c>
      <c r="C47" s="160">
        <v>44.781144781144782</v>
      </c>
      <c r="D47" s="160">
        <v>39.057239057239059</v>
      </c>
      <c r="E47" s="160">
        <v>4.9663299663299663</v>
      </c>
      <c r="F47" s="160">
        <v>3.4511784511784516</v>
      </c>
      <c r="G47" s="160">
        <v>70.959595959595958</v>
      </c>
    </row>
    <row r="48" spans="1:7" s="258" customFormat="1" ht="12.95" customHeight="1" x14ac:dyDescent="0.3">
      <c r="A48" s="164" t="s">
        <v>181</v>
      </c>
      <c r="B48" s="165">
        <v>1050</v>
      </c>
      <c r="C48" s="160">
        <v>57.238095238095241</v>
      </c>
      <c r="D48" s="160">
        <v>41.238095238095241</v>
      </c>
      <c r="E48" s="160">
        <v>15.619047619047619</v>
      </c>
      <c r="F48" s="160">
        <v>22.857142857142858</v>
      </c>
      <c r="G48" s="160">
        <v>57.714285714285715</v>
      </c>
    </row>
    <row r="49" spans="1:7" s="258" customFormat="1" ht="12.95" customHeight="1" x14ac:dyDescent="0.3">
      <c r="A49" s="164" t="s">
        <v>182</v>
      </c>
      <c r="B49" s="165">
        <v>630</v>
      </c>
      <c r="C49" s="160">
        <v>70.42925278219397</v>
      </c>
      <c r="D49" s="160">
        <v>38.791732909379967</v>
      </c>
      <c r="E49" s="160">
        <v>26.391096979332275</v>
      </c>
      <c r="F49" s="160">
        <v>29.72972972972973</v>
      </c>
      <c r="G49" s="160">
        <v>53.25914149443561</v>
      </c>
    </row>
    <row r="50" spans="1:7" s="258" customFormat="1" ht="12.95" customHeight="1" x14ac:dyDescent="0.3">
      <c r="A50" s="164" t="s">
        <v>183</v>
      </c>
      <c r="B50" s="165">
        <v>620</v>
      </c>
      <c r="C50" s="160">
        <v>63.414634146341463</v>
      </c>
      <c r="D50" s="160">
        <v>30.73170731707317</v>
      </c>
      <c r="E50" s="160">
        <v>30.73170731707317</v>
      </c>
      <c r="F50" s="160">
        <v>21.138211382113823</v>
      </c>
      <c r="G50" s="160">
        <v>62.439024390243901</v>
      </c>
    </row>
    <row r="51" spans="1:7" s="258" customFormat="1" ht="12.95" customHeight="1" x14ac:dyDescent="0.3">
      <c r="A51" s="164" t="s">
        <v>184</v>
      </c>
      <c r="B51" s="165">
        <v>560</v>
      </c>
      <c r="C51" s="160">
        <v>27.012522361359569</v>
      </c>
      <c r="D51" s="160">
        <v>12.522361359570661</v>
      </c>
      <c r="E51" s="160">
        <v>11.449016100178891</v>
      </c>
      <c r="F51" s="160">
        <v>2.6833631484794274</v>
      </c>
      <c r="G51" s="160">
        <v>72.450805008944542</v>
      </c>
    </row>
    <row r="52" spans="1:7" s="258" customFormat="1" ht="12.95" customHeight="1" x14ac:dyDescent="0.3">
      <c r="A52" s="164" t="s">
        <v>185</v>
      </c>
      <c r="B52" s="165">
        <v>450</v>
      </c>
      <c r="C52" s="160">
        <v>21.507760532150776</v>
      </c>
      <c r="D52" s="160">
        <v>15.964523281596451</v>
      </c>
      <c r="E52" s="160">
        <v>3.5476718403547673</v>
      </c>
      <c r="F52" s="160">
        <v>1.5521064301552108</v>
      </c>
      <c r="G52" s="160">
        <v>24.390243902439025</v>
      </c>
    </row>
    <row r="53" spans="1:7" s="258" customFormat="1" ht="12.95" customHeight="1" x14ac:dyDescent="0.3">
      <c r="A53" s="164" t="s">
        <v>186</v>
      </c>
      <c r="B53" s="165">
        <v>350</v>
      </c>
      <c r="C53" s="160">
        <v>20.579710144927535</v>
      </c>
      <c r="D53" s="160">
        <v>17.101449275362317</v>
      </c>
      <c r="E53" s="160">
        <v>3.4782608695652173</v>
      </c>
      <c r="F53" s="160">
        <v>0.86956521739130432</v>
      </c>
      <c r="G53" s="160">
        <v>24.637681159420293</v>
      </c>
    </row>
    <row r="54" spans="1:7" s="258" customFormat="1" ht="12.95" customHeight="1" x14ac:dyDescent="0.3">
      <c r="A54" s="164" t="s">
        <v>187</v>
      </c>
      <c r="B54" s="165">
        <v>270</v>
      </c>
      <c r="C54" s="160">
        <v>55.719557195571959</v>
      </c>
      <c r="D54" s="160">
        <v>45.756457564575648</v>
      </c>
      <c r="E54" s="160">
        <v>9.5940959409594093</v>
      </c>
      <c r="F54" s="160">
        <v>28.044280442804425</v>
      </c>
      <c r="G54" s="160">
        <v>42.066420664206646</v>
      </c>
    </row>
    <row r="55" spans="1:7" s="258" customFormat="1" ht="12.95" customHeight="1" x14ac:dyDescent="0.3">
      <c r="A55" s="164" t="s">
        <v>188</v>
      </c>
      <c r="B55" s="165">
        <v>230</v>
      </c>
      <c r="C55" s="160">
        <v>77.056277056277054</v>
      </c>
      <c r="D55" s="160">
        <v>48.917748917748916</v>
      </c>
      <c r="E55" s="160">
        <v>28.138528138528141</v>
      </c>
      <c r="F55" s="160">
        <v>18.181818181818183</v>
      </c>
      <c r="G55" s="160">
        <v>66.233766233766232</v>
      </c>
    </row>
    <row r="56" spans="1:7" s="258" customFormat="1" ht="12.95" customHeight="1" x14ac:dyDescent="0.3">
      <c r="A56" s="164" t="s">
        <v>167</v>
      </c>
      <c r="B56" s="165">
        <v>2050</v>
      </c>
      <c r="C56" s="160">
        <v>52.775073028237586</v>
      </c>
      <c r="D56" s="160">
        <v>25.608568646543329</v>
      </c>
      <c r="E56" s="160">
        <v>25.803310613437198</v>
      </c>
      <c r="F56" s="160">
        <v>16.260954235637783</v>
      </c>
      <c r="G56" s="160">
        <v>51.850048685491721</v>
      </c>
    </row>
    <row r="57" spans="1:7" s="161" customFormat="1" ht="5.0999999999999996" customHeight="1" x14ac:dyDescent="0.3">
      <c r="A57" s="159"/>
      <c r="B57" s="160"/>
      <c r="C57" s="160"/>
      <c r="D57" s="160"/>
      <c r="E57" s="160"/>
      <c r="F57" s="160"/>
      <c r="G57" s="160"/>
    </row>
    <row r="58" spans="1:7" s="161" customFormat="1" ht="12.95" customHeight="1" x14ac:dyDescent="0.3">
      <c r="A58" s="162" t="s">
        <v>57</v>
      </c>
      <c r="B58" s="120">
        <v>7400</v>
      </c>
      <c r="C58" s="167">
        <v>32.941494392649638</v>
      </c>
      <c r="D58" s="167">
        <v>23.091474125118228</v>
      </c>
      <c r="E58" s="167">
        <v>6.4991217403053634</v>
      </c>
      <c r="F58" s="167">
        <v>5.3236049182542899</v>
      </c>
      <c r="G58" s="167">
        <v>43.359005539791923</v>
      </c>
    </row>
    <row r="59" spans="1:7" s="161" customFormat="1" ht="5.0999999999999996" customHeight="1" x14ac:dyDescent="0.3">
      <c r="A59" s="159"/>
      <c r="B59" s="160"/>
      <c r="C59" s="160"/>
      <c r="D59" s="160"/>
      <c r="E59" s="160"/>
      <c r="F59" s="160"/>
      <c r="G59" s="160"/>
    </row>
    <row r="60" spans="1:7" s="258" customFormat="1" ht="12.95" customHeight="1" x14ac:dyDescent="0.3">
      <c r="A60" s="164" t="s">
        <v>189</v>
      </c>
      <c r="B60" s="165">
        <v>2530</v>
      </c>
      <c r="C60" s="160">
        <v>37.677725118483416</v>
      </c>
      <c r="D60" s="160">
        <v>25.236966824644551</v>
      </c>
      <c r="E60" s="160">
        <v>6.7140600315955767</v>
      </c>
      <c r="F60" s="160">
        <v>3.7914691943127963</v>
      </c>
      <c r="G60" s="160">
        <v>45.300157977883096</v>
      </c>
    </row>
    <row r="61" spans="1:7" s="258" customFormat="1" ht="12.95" customHeight="1" x14ac:dyDescent="0.3">
      <c r="A61" s="164" t="s">
        <v>190</v>
      </c>
      <c r="B61" s="165">
        <v>2280</v>
      </c>
      <c r="C61" s="160">
        <v>20.971978984238181</v>
      </c>
      <c r="D61" s="160">
        <v>11.120840630472854</v>
      </c>
      <c r="E61" s="160">
        <v>8.1873905429071812</v>
      </c>
      <c r="F61" s="160">
        <v>3.2837127845884413</v>
      </c>
      <c r="G61" s="160">
        <v>42.863397548161117</v>
      </c>
    </row>
    <row r="62" spans="1:7" s="258" customFormat="1" ht="12.95" customHeight="1" x14ac:dyDescent="0.3">
      <c r="A62" s="164" t="s">
        <v>191</v>
      </c>
      <c r="B62" s="165">
        <v>1910</v>
      </c>
      <c r="C62" s="160">
        <v>39.937106918238996</v>
      </c>
      <c r="D62" s="160">
        <v>35.062893081761004</v>
      </c>
      <c r="E62" s="160">
        <v>2.2012578616352201</v>
      </c>
      <c r="F62" s="160">
        <v>9.8008385744234801</v>
      </c>
      <c r="G62" s="160">
        <v>43.134171907756816</v>
      </c>
    </row>
    <row r="63" spans="1:7" s="258" customFormat="1" ht="12.95" customHeight="1" x14ac:dyDescent="0.3">
      <c r="A63" s="164" t="s">
        <v>192</v>
      </c>
      <c r="B63" s="165">
        <v>270</v>
      </c>
      <c r="C63" s="160">
        <v>54.13533834586466</v>
      </c>
      <c r="D63" s="160">
        <v>26.691729323308273</v>
      </c>
      <c r="E63" s="160">
        <v>27.443609022556391</v>
      </c>
      <c r="F63" s="160">
        <v>4.8872180451127818</v>
      </c>
      <c r="G63" s="160">
        <v>47.368421052631575</v>
      </c>
    </row>
    <row r="64" spans="1:7" s="258" customFormat="1" ht="12.95" customHeight="1" x14ac:dyDescent="0.3">
      <c r="A64" s="164" t="s">
        <v>167</v>
      </c>
      <c r="B64" s="165">
        <v>410</v>
      </c>
      <c r="C64" s="160">
        <v>24.087591240875913</v>
      </c>
      <c r="D64" s="160">
        <v>18.491484184914842</v>
      </c>
      <c r="E64" s="160">
        <v>2.1897810218978102</v>
      </c>
      <c r="F64" s="160">
        <v>5.5961070559610704</v>
      </c>
      <c r="G64" s="160">
        <v>32.603406326034062</v>
      </c>
    </row>
    <row r="65" spans="1:18" s="262" customFormat="1" ht="5.0999999999999996" customHeight="1" x14ac:dyDescent="0.2">
      <c r="A65" s="273"/>
      <c r="B65" s="274"/>
      <c r="C65" s="275"/>
      <c r="D65" s="275"/>
      <c r="E65" s="275"/>
      <c r="F65" s="275"/>
      <c r="G65" s="275"/>
      <c r="H65" s="151"/>
      <c r="I65" s="160"/>
      <c r="J65" s="160"/>
      <c r="K65" s="261"/>
      <c r="L65" s="473"/>
      <c r="M65" s="473"/>
      <c r="N65" s="473"/>
      <c r="O65" s="473"/>
      <c r="P65" s="473"/>
      <c r="Q65" s="473"/>
      <c r="R65" s="473"/>
    </row>
    <row r="66" spans="1:18" s="5" customFormat="1" ht="5.0999999999999996" customHeight="1" x14ac:dyDescent="0.25">
      <c r="A66" s="244"/>
      <c r="B66" s="190"/>
      <c r="C66" s="190"/>
      <c r="D66" s="190"/>
      <c r="E66" s="190"/>
      <c r="F66" s="190"/>
      <c r="G66" s="276"/>
      <c r="H66" s="151"/>
      <c r="I66" s="160"/>
      <c r="J66" s="160"/>
      <c r="K66" s="170"/>
      <c r="L66" s="171"/>
      <c r="M66" s="171"/>
      <c r="N66" s="171"/>
      <c r="O66" s="171"/>
      <c r="P66" s="171"/>
      <c r="Q66" s="172"/>
      <c r="R66" s="173"/>
    </row>
    <row r="67" spans="1:18" s="267" customFormat="1" ht="12" customHeight="1" x14ac:dyDescent="0.3">
      <c r="A67" s="461" t="s">
        <v>110</v>
      </c>
      <c r="B67" s="461"/>
      <c r="C67" s="461"/>
      <c r="D67" s="461"/>
      <c r="E67" s="461"/>
      <c r="F67" s="461"/>
      <c r="G67" s="461"/>
      <c r="H67" s="263"/>
      <c r="I67" s="263"/>
      <c r="J67" s="263"/>
      <c r="K67" s="264"/>
      <c r="L67" s="264"/>
      <c r="M67" s="264"/>
      <c r="N67" s="264"/>
      <c r="O67" s="264"/>
      <c r="P67" s="264"/>
      <c r="Q67" s="265"/>
      <c r="R67" s="266"/>
    </row>
    <row r="68" spans="1:18" s="267" customFormat="1" ht="12" customHeight="1" x14ac:dyDescent="0.3">
      <c r="A68" s="461" t="s">
        <v>127</v>
      </c>
      <c r="B68" s="461"/>
      <c r="C68" s="461"/>
      <c r="D68" s="461"/>
      <c r="E68" s="461"/>
      <c r="F68" s="461"/>
      <c r="G68" s="461"/>
      <c r="H68" s="263"/>
      <c r="I68" s="263"/>
      <c r="J68" s="263"/>
      <c r="K68" s="264"/>
      <c r="L68" s="264"/>
      <c r="M68" s="264"/>
      <c r="N68" s="264"/>
      <c r="O68" s="264"/>
      <c r="P68" s="264"/>
      <c r="Q68" s="265"/>
      <c r="R68" s="266"/>
    </row>
    <row r="69" spans="1:18" s="269" customFormat="1" ht="20.100000000000001" customHeight="1" x14ac:dyDescent="0.3">
      <c r="A69" s="464" t="s">
        <v>90</v>
      </c>
      <c r="B69" s="464"/>
      <c r="C69" s="464"/>
      <c r="D69" s="464"/>
      <c r="E69" s="464"/>
      <c r="F69" s="464"/>
      <c r="G69" s="464"/>
      <c r="H69" s="268"/>
      <c r="I69" s="268"/>
      <c r="J69" s="268"/>
    </row>
    <row r="70" spans="1:18" s="270" customFormat="1" ht="12" customHeight="1" x14ac:dyDescent="0.3">
      <c r="A70" s="472" t="s">
        <v>139</v>
      </c>
      <c r="B70" s="472"/>
      <c r="C70" s="472"/>
      <c r="D70" s="472"/>
      <c r="E70" s="472"/>
      <c r="F70" s="472"/>
      <c r="G70" s="472"/>
      <c r="N70" s="271"/>
      <c r="O70" s="272"/>
      <c r="P70" s="272"/>
      <c r="Q70" s="272"/>
      <c r="R70" s="272"/>
    </row>
  </sheetData>
  <mergeCells count="9">
    <mergeCell ref="L65:R65"/>
    <mergeCell ref="A67:G67"/>
    <mergeCell ref="A68:G68"/>
    <mergeCell ref="A69:G69"/>
    <mergeCell ref="A2:G2"/>
    <mergeCell ref="B7:B8"/>
    <mergeCell ref="C7:E7"/>
    <mergeCell ref="A70:G70"/>
    <mergeCell ref="F7:G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3.125" style="183" customWidth="1"/>
    <col min="2" max="2" width="8.75" style="183" customWidth="1"/>
    <col min="3" max="3" width="11" style="183" customWidth="1"/>
    <col min="4" max="4" width="8.75" style="183" customWidth="1"/>
    <col min="5" max="12" width="8" style="183" customWidth="1"/>
    <col min="13" max="16384" width="8" style="183"/>
  </cols>
  <sheetData>
    <row r="1" spans="1:4" s="7" customFormat="1" ht="15" customHeight="1" x14ac:dyDescent="0.2">
      <c r="A1" s="239"/>
      <c r="B1" s="239"/>
      <c r="C1" s="239"/>
      <c r="D1" s="240" t="s">
        <v>113</v>
      </c>
    </row>
    <row r="2" spans="1:4" s="7" customFormat="1" ht="30" customHeight="1" x14ac:dyDescent="0.2">
      <c r="A2" s="455" t="s">
        <v>101</v>
      </c>
      <c r="B2" s="455"/>
      <c r="C2" s="455"/>
      <c r="D2" s="455"/>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154</v>
      </c>
      <c r="D5" s="140" t="s">
        <v>239</v>
      </c>
    </row>
    <row r="6" spans="1:4" s="19" customFormat="1" ht="5.0999999999999996" customHeight="1" x14ac:dyDescent="0.25">
      <c r="A6" s="230"/>
      <c r="B6" s="231"/>
      <c r="C6" s="231"/>
      <c r="D6" s="231"/>
    </row>
    <row r="7" spans="1:4" s="283" customFormat="1" ht="15" customHeight="1" x14ac:dyDescent="0.3">
      <c r="A7" s="296"/>
      <c r="B7" s="474" t="s">
        <v>128</v>
      </c>
      <c r="C7" s="475" t="s">
        <v>74</v>
      </c>
      <c r="D7" s="475"/>
    </row>
    <row r="8" spans="1:4" s="151" customFormat="1" ht="39.950000000000003" customHeight="1" x14ac:dyDescent="0.2">
      <c r="A8" s="282"/>
      <c r="B8" s="474"/>
      <c r="C8" s="297" t="s">
        <v>72</v>
      </c>
      <c r="D8" s="297" t="s">
        <v>73</v>
      </c>
    </row>
    <row r="9" spans="1:4" s="151" customFormat="1" ht="5.0999999999999996" customHeight="1" x14ac:dyDescent="0.2">
      <c r="A9" s="298"/>
      <c r="B9" s="280"/>
      <c r="C9" s="299"/>
      <c r="D9" s="299"/>
    </row>
    <row r="10" spans="1:4" s="151" customFormat="1" ht="5.0999999999999996" customHeight="1" x14ac:dyDescent="0.2">
      <c r="A10" s="284"/>
      <c r="B10" s="285"/>
      <c r="C10" s="285"/>
      <c r="D10" s="285"/>
    </row>
    <row r="11" spans="1:4" s="25" customFormat="1" ht="15" customHeight="1" x14ac:dyDescent="0.3">
      <c r="A11" s="154" t="s">
        <v>3</v>
      </c>
      <c r="B11" s="155">
        <v>47700</v>
      </c>
      <c r="C11" s="42">
        <v>23.155776366266274</v>
      </c>
      <c r="D11" s="42">
        <v>15.288346644865102</v>
      </c>
    </row>
    <row r="12" spans="1:4" s="9" customFormat="1" ht="5.0999999999999996" customHeight="1" x14ac:dyDescent="0.2">
      <c r="A12" s="159"/>
      <c r="B12" s="160"/>
      <c r="C12" s="160"/>
      <c r="D12" s="160"/>
    </row>
    <row r="13" spans="1:4" s="25" customFormat="1" ht="15" customHeight="1" x14ac:dyDescent="0.3">
      <c r="A13" s="162" t="s">
        <v>85</v>
      </c>
      <c r="B13" s="120">
        <v>9890</v>
      </c>
      <c r="C13" s="163">
        <v>58.719401173376497</v>
      </c>
      <c r="D13" s="163">
        <v>25.966012542990086</v>
      </c>
    </row>
    <row r="14" spans="1:4" s="9" customFormat="1" ht="5.0999999999999996" customHeight="1" x14ac:dyDescent="0.2">
      <c r="A14" s="159"/>
      <c r="B14" s="160"/>
      <c r="C14" s="160"/>
      <c r="D14" s="160"/>
    </row>
    <row r="15" spans="1:4" s="131" customFormat="1" ht="12" x14ac:dyDescent="0.2">
      <c r="A15" s="164" t="s">
        <v>155</v>
      </c>
      <c r="B15" s="165">
        <v>1740</v>
      </c>
      <c r="C15" s="160">
        <v>58.094144661308846</v>
      </c>
      <c r="D15" s="160">
        <v>13.375430539609646</v>
      </c>
    </row>
    <row r="16" spans="1:4" s="131" customFormat="1" ht="12" x14ac:dyDescent="0.2">
      <c r="A16" s="164" t="s">
        <v>156</v>
      </c>
      <c r="B16" s="165">
        <v>1200</v>
      </c>
      <c r="C16" s="160">
        <v>52.373022481265608</v>
      </c>
      <c r="D16" s="160">
        <v>40.133222314737722</v>
      </c>
    </row>
    <row r="17" spans="1:4" s="131" customFormat="1" ht="12" x14ac:dyDescent="0.2">
      <c r="A17" s="164" t="s">
        <v>157</v>
      </c>
      <c r="B17" s="165">
        <v>1150</v>
      </c>
      <c r="C17" s="160">
        <v>60.069444444444443</v>
      </c>
      <c r="D17" s="160">
        <v>16.40625</v>
      </c>
    </row>
    <row r="18" spans="1:4" s="131" customFormat="1" ht="12" x14ac:dyDescent="0.2">
      <c r="A18" s="164" t="s">
        <v>158</v>
      </c>
      <c r="B18" s="165">
        <v>770</v>
      </c>
      <c r="C18" s="160">
        <v>64.967320261437905</v>
      </c>
      <c r="D18" s="160">
        <v>26.797385620915033</v>
      </c>
    </row>
    <row r="19" spans="1:4" s="131" customFormat="1" ht="12" x14ac:dyDescent="0.2">
      <c r="A19" s="164" t="s">
        <v>159</v>
      </c>
      <c r="B19" s="165">
        <v>480</v>
      </c>
      <c r="C19" s="160">
        <v>91.493775933609953</v>
      </c>
      <c r="D19" s="160">
        <v>12.448132780082988</v>
      </c>
    </row>
    <row r="20" spans="1:4" s="131" customFormat="1" ht="12" x14ac:dyDescent="0.2">
      <c r="A20" s="164" t="s">
        <v>160</v>
      </c>
      <c r="B20" s="165">
        <v>450</v>
      </c>
      <c r="C20" s="160">
        <v>71.396895787139698</v>
      </c>
      <c r="D20" s="160">
        <v>13.747228381374724</v>
      </c>
    </row>
    <row r="21" spans="1:4" s="131" customFormat="1" ht="12" x14ac:dyDescent="0.2">
      <c r="A21" s="164" t="s">
        <v>161</v>
      </c>
      <c r="B21" s="165">
        <v>440</v>
      </c>
      <c r="C21" s="160">
        <v>48.198198198198199</v>
      </c>
      <c r="D21" s="160">
        <v>13.288288288288289</v>
      </c>
    </row>
    <row r="22" spans="1:4" s="131" customFormat="1" ht="12" x14ac:dyDescent="0.2">
      <c r="A22" s="164" t="s">
        <v>162</v>
      </c>
      <c r="B22" s="165">
        <v>370</v>
      </c>
      <c r="C22" s="160">
        <v>55.013550135501355</v>
      </c>
      <c r="D22" s="160">
        <v>49.051490514905147</v>
      </c>
    </row>
    <row r="23" spans="1:4" s="131" customFormat="1" ht="12" x14ac:dyDescent="0.2">
      <c r="A23" s="164" t="s">
        <v>163</v>
      </c>
      <c r="B23" s="165">
        <v>360</v>
      </c>
      <c r="C23" s="160">
        <v>58.516483516483518</v>
      </c>
      <c r="D23" s="160">
        <v>75.54945054945054</v>
      </c>
    </row>
    <row r="24" spans="1:4" s="131" customFormat="1" ht="12" x14ac:dyDescent="0.2">
      <c r="A24" s="164" t="s">
        <v>164</v>
      </c>
      <c r="B24" s="165">
        <v>280</v>
      </c>
      <c r="C24" s="160">
        <v>56.38297872340425</v>
      </c>
      <c r="D24" s="160">
        <v>32.269503546099294</v>
      </c>
    </row>
    <row r="25" spans="1:4" s="131" customFormat="1" ht="12" x14ac:dyDescent="0.2">
      <c r="A25" s="164" t="s">
        <v>165</v>
      </c>
      <c r="B25" s="165">
        <v>270</v>
      </c>
      <c r="C25" s="160">
        <v>30.76923076923077</v>
      </c>
      <c r="D25" s="160">
        <v>18.315018315018314</v>
      </c>
    </row>
    <row r="26" spans="1:4" s="131" customFormat="1" ht="12" x14ac:dyDescent="0.2">
      <c r="A26" s="164" t="s">
        <v>166</v>
      </c>
      <c r="B26" s="165">
        <v>270</v>
      </c>
      <c r="C26" s="160">
        <v>59.409594095940953</v>
      </c>
      <c r="D26" s="160">
        <v>9.2250922509225095</v>
      </c>
    </row>
    <row r="27" spans="1:4" s="131" customFormat="1" ht="12" x14ac:dyDescent="0.2">
      <c r="A27" s="164" t="s">
        <v>167</v>
      </c>
      <c r="B27" s="165">
        <v>2090</v>
      </c>
      <c r="C27" s="160">
        <v>56.36363636363636</v>
      </c>
      <c r="D27" s="160">
        <v>31.33971291866029</v>
      </c>
    </row>
    <row r="28" spans="1:4" s="9" customFormat="1" ht="5.0999999999999996" customHeight="1" x14ac:dyDescent="0.2">
      <c r="A28" s="159"/>
      <c r="B28" s="160"/>
      <c r="C28" s="160"/>
      <c r="D28" s="160"/>
    </row>
    <row r="29" spans="1:4" s="25" customFormat="1" ht="12" x14ac:dyDescent="0.3">
      <c r="A29" s="162" t="s">
        <v>52</v>
      </c>
      <c r="B29" s="120">
        <v>15860</v>
      </c>
      <c r="C29" s="163">
        <v>20.591387680474117</v>
      </c>
      <c r="D29" s="163">
        <v>16.631990416745477</v>
      </c>
    </row>
    <row r="30" spans="1:4" s="9" customFormat="1" ht="5.0999999999999996" customHeight="1" x14ac:dyDescent="0.2">
      <c r="A30" s="159"/>
      <c r="B30" s="160"/>
      <c r="C30" s="160"/>
      <c r="D30" s="160"/>
    </row>
    <row r="31" spans="1:4" s="131" customFormat="1" ht="12" x14ac:dyDescent="0.2">
      <c r="A31" s="164" t="s">
        <v>168</v>
      </c>
      <c r="B31" s="165">
        <v>6160</v>
      </c>
      <c r="C31" s="160">
        <v>10.584415584415584</v>
      </c>
      <c r="D31" s="160">
        <v>19.65909090909091</v>
      </c>
    </row>
    <row r="32" spans="1:4" s="131" customFormat="1" ht="12" x14ac:dyDescent="0.2">
      <c r="A32" s="164" t="s">
        <v>169</v>
      </c>
      <c r="B32" s="165">
        <v>4100</v>
      </c>
      <c r="C32" s="160">
        <v>22.845984866975837</v>
      </c>
      <c r="D32" s="160">
        <v>13.082743470832318</v>
      </c>
    </row>
    <row r="33" spans="1:4" s="131" customFormat="1" ht="12" x14ac:dyDescent="0.2">
      <c r="A33" s="164" t="s">
        <v>170</v>
      </c>
      <c r="B33" s="165">
        <v>1320</v>
      </c>
      <c r="C33" s="160">
        <v>31.46322971948446</v>
      </c>
      <c r="D33" s="160">
        <v>27.445034116755117</v>
      </c>
    </row>
    <row r="34" spans="1:4" s="131" customFormat="1" ht="12" x14ac:dyDescent="0.2">
      <c r="A34" s="164" t="s">
        <v>171</v>
      </c>
      <c r="B34" s="165">
        <v>1130</v>
      </c>
      <c r="C34" s="160">
        <v>50.796460176991154</v>
      </c>
      <c r="D34" s="160">
        <v>11.061946902654867</v>
      </c>
    </row>
    <row r="35" spans="1:4" s="131" customFormat="1" ht="12" x14ac:dyDescent="0.2">
      <c r="A35" s="164" t="s">
        <v>172</v>
      </c>
      <c r="B35" s="165">
        <v>1020</v>
      </c>
      <c r="C35" s="160">
        <v>18.996062992125985</v>
      </c>
      <c r="D35" s="160">
        <v>15.255905511811024</v>
      </c>
    </row>
    <row r="36" spans="1:4" s="131" customFormat="1" ht="12" x14ac:dyDescent="0.2">
      <c r="A36" s="164" t="s">
        <v>173</v>
      </c>
      <c r="B36" s="165">
        <v>370</v>
      </c>
      <c r="C36" s="160">
        <v>10.136986301369863</v>
      </c>
      <c r="D36" s="160">
        <v>13.150684931506849</v>
      </c>
    </row>
    <row r="37" spans="1:4" s="131" customFormat="1" ht="12" x14ac:dyDescent="0.2">
      <c r="A37" s="164" t="s">
        <v>174</v>
      </c>
      <c r="B37" s="165">
        <v>370</v>
      </c>
      <c r="C37" s="160">
        <v>55.616438356164387</v>
      </c>
      <c r="D37" s="160">
        <v>8.2191780821917799</v>
      </c>
    </row>
    <row r="38" spans="1:4" s="131" customFormat="1" ht="12" x14ac:dyDescent="0.2">
      <c r="A38" s="164" t="s">
        <v>175</v>
      </c>
      <c r="B38" s="165">
        <v>330</v>
      </c>
      <c r="C38" s="160">
        <v>28.74617737003058</v>
      </c>
      <c r="D38" s="160">
        <v>8.5626911314984699</v>
      </c>
    </row>
    <row r="39" spans="1:4" s="131" customFormat="1" ht="12" x14ac:dyDescent="0.2">
      <c r="A39" s="164" t="s">
        <v>176</v>
      </c>
      <c r="B39" s="165">
        <v>320</v>
      </c>
      <c r="C39" s="160">
        <v>7.9365079365079358</v>
      </c>
      <c r="D39" s="160">
        <v>22.539682539682541</v>
      </c>
    </row>
    <row r="40" spans="1:4" s="131" customFormat="1" ht="12" x14ac:dyDescent="0.2">
      <c r="A40" s="164" t="s">
        <v>167</v>
      </c>
      <c r="B40" s="165">
        <v>770</v>
      </c>
      <c r="C40" s="160">
        <v>17.861799217731424</v>
      </c>
      <c r="D40" s="160">
        <v>9.3872229465449806</v>
      </c>
    </row>
    <row r="41" spans="1:4" s="9" customFormat="1" ht="5.0999999999999996" customHeight="1" x14ac:dyDescent="0.2">
      <c r="A41" s="159"/>
      <c r="B41" s="160"/>
      <c r="C41" s="160"/>
      <c r="D41" s="160"/>
    </row>
    <row r="42" spans="1:4" s="25" customFormat="1" ht="15" customHeight="1" x14ac:dyDescent="0.3">
      <c r="A42" s="162" t="s">
        <v>54</v>
      </c>
      <c r="B42" s="120">
        <v>14560</v>
      </c>
      <c r="C42" s="163">
        <v>11.185159738921332</v>
      </c>
      <c r="D42" s="163">
        <v>11.631741669529372</v>
      </c>
    </row>
    <row r="43" spans="1:4" s="9" customFormat="1" ht="5.0999999999999996" customHeight="1" x14ac:dyDescent="0.2">
      <c r="A43" s="159"/>
      <c r="B43" s="160"/>
      <c r="C43" s="160"/>
      <c r="D43" s="160"/>
    </row>
    <row r="44" spans="1:4" s="131" customFormat="1" ht="12" x14ac:dyDescent="0.2">
      <c r="A44" s="164" t="s">
        <v>177</v>
      </c>
      <c r="B44" s="165">
        <v>2900</v>
      </c>
      <c r="C44" s="160">
        <v>4.0330920372285419</v>
      </c>
      <c r="D44" s="160">
        <v>7.0665287831782146</v>
      </c>
    </row>
    <row r="45" spans="1:4" s="131" customFormat="1" ht="12" x14ac:dyDescent="0.2">
      <c r="A45" s="164" t="s">
        <v>178</v>
      </c>
      <c r="B45" s="165">
        <v>2710</v>
      </c>
      <c r="C45" s="160">
        <v>9.4235033259423506</v>
      </c>
      <c r="D45" s="160">
        <v>7.9822616407982254</v>
      </c>
    </row>
    <row r="46" spans="1:4" s="131" customFormat="1" ht="12" x14ac:dyDescent="0.2">
      <c r="A46" s="164" t="s">
        <v>179</v>
      </c>
      <c r="B46" s="165">
        <v>1560</v>
      </c>
      <c r="C46" s="160">
        <v>21.80064308681672</v>
      </c>
      <c r="D46" s="160">
        <v>17.170418006430868</v>
      </c>
    </row>
    <row r="47" spans="1:4" s="131" customFormat="1" ht="12" x14ac:dyDescent="0.2">
      <c r="A47" s="164" t="s">
        <v>180</v>
      </c>
      <c r="B47" s="165">
        <v>1190</v>
      </c>
      <c r="C47" s="160">
        <v>2.2727272727272729</v>
      </c>
      <c r="D47" s="160">
        <v>19.107744107744107</v>
      </c>
    </row>
    <row r="48" spans="1:4" s="131" customFormat="1" ht="12" x14ac:dyDescent="0.2">
      <c r="A48" s="164" t="s">
        <v>181</v>
      </c>
      <c r="B48" s="165">
        <v>1050</v>
      </c>
      <c r="C48" s="160">
        <v>21.619047619047617</v>
      </c>
      <c r="D48" s="160">
        <v>13.142857142857142</v>
      </c>
    </row>
    <row r="49" spans="1:4" s="131" customFormat="1" ht="12" x14ac:dyDescent="0.2">
      <c r="A49" s="164" t="s">
        <v>182</v>
      </c>
      <c r="B49" s="165">
        <v>630</v>
      </c>
      <c r="C49" s="160">
        <v>5.5643879173290935</v>
      </c>
      <c r="D49" s="160">
        <v>17.806041335453099</v>
      </c>
    </row>
    <row r="50" spans="1:4" s="131" customFormat="1" ht="12" x14ac:dyDescent="0.2">
      <c r="A50" s="164" t="s">
        <v>183</v>
      </c>
      <c r="B50" s="165">
        <v>620</v>
      </c>
      <c r="C50" s="160">
        <v>32.357723577235767</v>
      </c>
      <c r="D50" s="160">
        <v>9.1056910569105689</v>
      </c>
    </row>
    <row r="51" spans="1:4" s="131" customFormat="1" ht="12" x14ac:dyDescent="0.2">
      <c r="A51" s="164" t="s">
        <v>184</v>
      </c>
      <c r="B51" s="165">
        <v>560</v>
      </c>
      <c r="C51" s="160">
        <v>4.2933810375670838</v>
      </c>
      <c r="D51" s="160">
        <v>9.1234347048300535</v>
      </c>
    </row>
    <row r="52" spans="1:4" s="131" customFormat="1" ht="12" x14ac:dyDescent="0.2">
      <c r="A52" s="164" t="s">
        <v>185</v>
      </c>
      <c r="B52" s="165">
        <v>450</v>
      </c>
      <c r="C52" s="160">
        <v>4.8780487804878048</v>
      </c>
      <c r="D52" s="160">
        <v>14.634146341463413</v>
      </c>
    </row>
    <row r="53" spans="1:4" s="131" customFormat="1" ht="12" x14ac:dyDescent="0.2">
      <c r="A53" s="164" t="s">
        <v>186</v>
      </c>
      <c r="B53" s="165">
        <v>350</v>
      </c>
      <c r="C53" s="160">
        <v>2.0289855072463765</v>
      </c>
      <c r="D53" s="160">
        <v>7.5362318840579716</v>
      </c>
    </row>
    <row r="54" spans="1:4" s="131" customFormat="1" ht="12" x14ac:dyDescent="0.2">
      <c r="A54" s="164" t="s">
        <v>187</v>
      </c>
      <c r="B54" s="165">
        <v>270</v>
      </c>
      <c r="C54" s="160">
        <v>50.922509225092249</v>
      </c>
      <c r="D54" s="160">
        <v>4.0590405904059041</v>
      </c>
    </row>
    <row r="55" spans="1:4" s="131" customFormat="1" ht="12" x14ac:dyDescent="0.2">
      <c r="A55" s="164" t="s">
        <v>188</v>
      </c>
      <c r="B55" s="165">
        <v>230</v>
      </c>
      <c r="C55" s="160">
        <v>16.450216450216452</v>
      </c>
      <c r="D55" s="160">
        <v>2.1645021645021645</v>
      </c>
    </row>
    <row r="56" spans="1:4" s="131" customFormat="1" ht="12" x14ac:dyDescent="0.2">
      <c r="A56" s="164" t="s">
        <v>167</v>
      </c>
      <c r="B56" s="165">
        <v>2050</v>
      </c>
      <c r="C56" s="160">
        <v>9.7370983446932815</v>
      </c>
      <c r="D56" s="160">
        <v>15.238558909444984</v>
      </c>
    </row>
    <row r="57" spans="1:4" s="9" customFormat="1" ht="5.0999999999999996" customHeight="1" x14ac:dyDescent="0.2">
      <c r="A57" s="159"/>
      <c r="B57" s="160"/>
      <c r="C57" s="160"/>
      <c r="D57" s="160"/>
    </row>
    <row r="58" spans="1:4" s="7" customFormat="1" ht="15" customHeight="1" x14ac:dyDescent="0.2">
      <c r="A58" s="162" t="s">
        <v>57</v>
      </c>
      <c r="B58" s="120">
        <v>7400</v>
      </c>
      <c r="C58" s="163">
        <v>4.6885556005945146</v>
      </c>
      <c r="D58" s="163">
        <v>5.3371166058640718</v>
      </c>
    </row>
    <row r="59" spans="1:4" s="9" customFormat="1" ht="5.0999999999999996" customHeight="1" x14ac:dyDescent="0.2">
      <c r="A59" s="159"/>
      <c r="B59" s="160"/>
      <c r="C59" s="160"/>
      <c r="D59" s="160"/>
    </row>
    <row r="60" spans="1:4" s="131" customFormat="1" ht="12" x14ac:dyDescent="0.2">
      <c r="A60" s="164" t="s">
        <v>189</v>
      </c>
      <c r="B60" s="165">
        <v>2530</v>
      </c>
      <c r="C60" s="160">
        <v>5.5292259083728279</v>
      </c>
      <c r="D60" s="160">
        <v>3.5545023696682465</v>
      </c>
    </row>
    <row r="61" spans="1:4" s="131" customFormat="1" ht="12" x14ac:dyDescent="0.2">
      <c r="A61" s="164" t="s">
        <v>190</v>
      </c>
      <c r="B61" s="165">
        <v>2280</v>
      </c>
      <c r="C61" s="160">
        <v>3.3274956217162872</v>
      </c>
      <c r="D61" s="160">
        <v>6.917688266199649</v>
      </c>
    </row>
    <row r="62" spans="1:4" s="131" customFormat="1" ht="12" x14ac:dyDescent="0.2">
      <c r="A62" s="164" t="s">
        <v>191</v>
      </c>
      <c r="B62" s="165">
        <v>1910</v>
      </c>
      <c r="C62" s="160">
        <v>4.7693920335429771</v>
      </c>
      <c r="D62" s="160">
        <v>6.9706498951781963</v>
      </c>
    </row>
    <row r="63" spans="1:4" s="131" customFormat="1" ht="12" x14ac:dyDescent="0.2">
      <c r="A63" s="164" t="s">
        <v>192</v>
      </c>
      <c r="B63" s="165">
        <v>270</v>
      </c>
      <c r="C63" s="160">
        <v>10.902255639097744</v>
      </c>
      <c r="D63" s="160">
        <v>0.75187969924812026</v>
      </c>
    </row>
    <row r="64" spans="1:4" s="131" customFormat="1" ht="12" x14ac:dyDescent="0.2">
      <c r="A64" s="164" t="s">
        <v>167</v>
      </c>
      <c r="B64" s="165">
        <v>410</v>
      </c>
      <c r="C64" s="160">
        <v>2.6763990267639901</v>
      </c>
      <c r="D64" s="160">
        <v>2.9197080291970803</v>
      </c>
    </row>
    <row r="65" spans="1:18" s="131" customFormat="1" ht="5.0999999999999996" customHeight="1" x14ac:dyDescent="0.2">
      <c r="A65" s="241"/>
      <c r="B65" s="242"/>
      <c r="C65" s="243"/>
      <c r="D65" s="243"/>
      <c r="E65" s="147"/>
      <c r="F65" s="147"/>
      <c r="G65" s="147"/>
      <c r="H65" s="147"/>
      <c r="I65" s="147"/>
      <c r="J65" s="160"/>
      <c r="K65" s="169"/>
      <c r="L65" s="467"/>
      <c r="M65" s="467"/>
      <c r="N65" s="467"/>
      <c r="O65" s="467"/>
      <c r="P65" s="467"/>
      <c r="Q65" s="467"/>
      <c r="R65" s="467"/>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289" customFormat="1" ht="12" customHeight="1" x14ac:dyDescent="0.15">
      <c r="A67" s="464" t="s">
        <v>110</v>
      </c>
      <c r="B67" s="464"/>
      <c r="C67" s="464"/>
      <c r="D67" s="464"/>
      <c r="E67" s="263"/>
      <c r="F67" s="263"/>
      <c r="G67" s="263"/>
      <c r="H67" s="263"/>
      <c r="I67" s="263"/>
      <c r="J67" s="263"/>
      <c r="K67" s="286"/>
      <c r="L67" s="286"/>
      <c r="M67" s="286"/>
      <c r="N67" s="286"/>
      <c r="O67" s="286"/>
      <c r="P67" s="286"/>
      <c r="Q67" s="287"/>
      <c r="R67" s="288"/>
    </row>
    <row r="68" spans="1:18" s="289" customFormat="1" ht="21.95" customHeight="1" x14ac:dyDescent="0.15">
      <c r="A68" s="464" t="s">
        <v>90</v>
      </c>
      <c r="B68" s="464"/>
      <c r="C68" s="464"/>
      <c r="D68" s="464"/>
      <c r="E68" s="263"/>
      <c r="F68" s="263"/>
      <c r="G68" s="263"/>
      <c r="H68" s="263"/>
      <c r="I68" s="263"/>
      <c r="J68" s="263"/>
      <c r="K68" s="290"/>
      <c r="L68" s="290"/>
      <c r="M68" s="290"/>
      <c r="N68" s="290"/>
      <c r="O68" s="290"/>
      <c r="P68" s="290"/>
      <c r="Q68" s="291"/>
      <c r="R68" s="291"/>
    </row>
    <row r="69" spans="1:18" s="293" customFormat="1" ht="12" customHeight="1" x14ac:dyDescent="0.15">
      <c r="A69" s="459" t="s">
        <v>139</v>
      </c>
      <c r="B69" s="459"/>
      <c r="C69" s="459"/>
      <c r="D69" s="459"/>
      <c r="E69" s="292"/>
      <c r="F69" s="292"/>
      <c r="G69" s="292"/>
      <c r="N69" s="294"/>
      <c r="O69" s="295"/>
      <c r="P69" s="295"/>
      <c r="Q69" s="295"/>
      <c r="R69" s="295"/>
    </row>
  </sheetData>
  <mergeCells count="7">
    <mergeCell ref="A68:D68"/>
    <mergeCell ref="A69:D69"/>
    <mergeCell ref="A2:D2"/>
    <mergeCell ref="B7:B8"/>
    <mergeCell ref="C7:D7"/>
    <mergeCell ref="L65:R65"/>
    <mergeCell ref="A67:D6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2025-07-31T15:54:35Z</cp:lastPrinted>
  <dcterms:created xsi:type="dcterms:W3CDTF">2017-06-19T15:24:41Z</dcterms:created>
  <dcterms:modified xsi:type="dcterms:W3CDTF">2025-07-31T15:54:35Z</dcterms:modified>
</cp:coreProperties>
</file>